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3.50\fs_l\11054000___契約課\300_工事等契約Ｔ\008総合評価方式\R3.10.25ＨＰ用\"/>
    </mc:Choice>
  </mc:AlternateContent>
  <bookViews>
    <workbookView xWindow="0" yWindow="0" windowWidth="20460" windowHeight="6345" firstSheet="4" activeTab="6"/>
  </bookViews>
  <sheets>
    <sheet name="様式集" sheetId="9" r:id="rId1"/>
    <sheet name="提出書類一覧チェック表" sheetId="12" r:id="rId2"/>
    <sheet name="様式１施工実績～市施策" sheetId="5" r:id="rId3"/>
    <sheet name="様式２技術者資格" sheetId="6" r:id="rId4"/>
    <sheet name="様式３消防団活動実績証明書" sheetId="14" r:id="rId5"/>
    <sheet name="様式4①採点表（土木一式及び舗装）" sheetId="19" r:id="rId6"/>
    <sheet name="様式4②採点表（①以外）" sheetId="21" r:id="rId7"/>
    <sheet name="名簿" sheetId="20" state="hidden" r:id="rId8"/>
  </sheets>
  <definedNames>
    <definedName name="_xlnm.Print_Area" localSheetId="1">提出書類一覧チェック表!$A$1:$F$30</definedName>
    <definedName name="_xlnm.Print_Area" localSheetId="2">'様式１施工実績～市施策'!$A$1:$E$21</definedName>
    <definedName name="_xlnm.Print_Area" localSheetId="5">'様式4①採点表（土木一式及び舗装）'!$A$1:$E$42</definedName>
    <definedName name="_xlnm.Print_Area" localSheetId="6">'様式4②採点表（①以外）'!$A$1:$E$37</definedName>
    <definedName name="_xlnm.Print_Area" localSheetId="0">様式集!$A$1:$M$41</definedName>
  </definedNames>
  <calcPr calcId="152511"/>
</workbook>
</file>

<file path=xl/calcChain.xml><?xml version="1.0" encoding="utf-8"?>
<calcChain xmlns="http://schemas.openxmlformats.org/spreadsheetml/2006/main">
  <c r="E16" i="21" l="1"/>
  <c r="E19" i="21"/>
  <c r="E28" i="21"/>
  <c r="E41" i="19" l="1"/>
  <c r="E28" i="19"/>
  <c r="E19" i="19"/>
  <c r="E16" i="19"/>
  <c r="E42" i="19" l="1"/>
  <c r="E3" i="19" s="1"/>
  <c r="E36" i="21"/>
  <c r="E37" i="21" s="1"/>
  <c r="E3" i="21" s="1"/>
  <c r="B3" i="21" l="1"/>
  <c r="B3" i="19" l="1"/>
</calcChain>
</file>

<file path=xl/sharedStrings.xml><?xml version="1.0" encoding="utf-8"?>
<sst xmlns="http://schemas.openxmlformats.org/spreadsheetml/2006/main" count="323" uniqueCount="224">
  <si>
    <t>発注機関名</t>
    <rPh sb="0" eb="2">
      <t>ハッチュウ</t>
    </rPh>
    <rPh sb="2" eb="5">
      <t>キカンメイ</t>
    </rPh>
    <phoneticPr fontId="2"/>
  </si>
  <si>
    <t>施工場所</t>
    <rPh sb="0" eb="2">
      <t>セコウ</t>
    </rPh>
    <rPh sb="2" eb="4">
      <t>バショ</t>
    </rPh>
    <phoneticPr fontId="2"/>
  </si>
  <si>
    <t>（都道府県・市町村）</t>
    <rPh sb="1" eb="5">
      <t>トドウフケン</t>
    </rPh>
    <rPh sb="6" eb="9">
      <t>シチョウソン</t>
    </rPh>
    <phoneticPr fontId="2"/>
  </si>
  <si>
    <t>従事役職</t>
    <rPh sb="0" eb="2">
      <t>ジュウジ</t>
    </rPh>
    <rPh sb="2" eb="4">
      <t>ヤクショク</t>
    </rPh>
    <phoneticPr fontId="2"/>
  </si>
  <si>
    <t>工事内容</t>
    <rPh sb="0" eb="4">
      <t>コウジナイヨウ</t>
    </rPh>
    <phoneticPr fontId="2"/>
  </si>
  <si>
    <t>CORINS登録の有無</t>
    <rPh sb="6" eb="8">
      <t>トウロク</t>
    </rPh>
    <rPh sb="9" eb="11">
      <t>ウム</t>
    </rPh>
    <phoneticPr fontId="2"/>
  </si>
  <si>
    <t>　有（ＣＯＲＩＮＳ登録番号）　・　無</t>
    <rPh sb="1" eb="2">
      <t>ユウ</t>
    </rPh>
    <rPh sb="9" eb="11">
      <t>トウロク</t>
    </rPh>
    <rPh sb="11" eb="13">
      <t>バンゴウ</t>
    </rPh>
    <rPh sb="17" eb="18">
      <t>ム</t>
    </rPh>
    <phoneticPr fontId="2"/>
  </si>
  <si>
    <t>工事経験の概要</t>
    <rPh sb="0" eb="2">
      <t>コウジ</t>
    </rPh>
    <rPh sb="2" eb="4">
      <t>ケイケン</t>
    </rPh>
    <rPh sb="5" eb="7">
      <t>ガイヨウ</t>
    </rPh>
    <phoneticPr fontId="2"/>
  </si>
  <si>
    <t>受注形態等</t>
    <rPh sb="0" eb="2">
      <t>ジュチュウ</t>
    </rPh>
    <rPh sb="2" eb="4">
      <t>ケイタイ</t>
    </rPh>
    <rPh sb="4" eb="5">
      <t>トウ</t>
    </rPh>
    <phoneticPr fontId="2"/>
  </si>
  <si>
    <t>単体・ＪＶ（出資比率）</t>
    <rPh sb="0" eb="2">
      <t>タンタイ</t>
    </rPh>
    <rPh sb="6" eb="8">
      <t>シュッシ</t>
    </rPh>
    <rPh sb="8" eb="10">
      <t>ヒリツ</t>
    </rPh>
    <phoneticPr fontId="2"/>
  </si>
  <si>
    <t>担当者氏名</t>
    <rPh sb="0" eb="3">
      <t>タントウシャ</t>
    </rPh>
    <rPh sb="3" eb="5">
      <t>シメイ</t>
    </rPh>
    <phoneticPr fontId="2"/>
  </si>
  <si>
    <t>連絡先電話</t>
    <rPh sb="0" eb="3">
      <t>レンラクサキ</t>
    </rPh>
    <rPh sb="3" eb="5">
      <t>デンワ</t>
    </rPh>
    <phoneticPr fontId="2"/>
  </si>
  <si>
    <t>法令による資格</t>
    <rPh sb="0" eb="2">
      <t>ホウレイ</t>
    </rPh>
    <rPh sb="5" eb="7">
      <t>シカク</t>
    </rPh>
    <phoneticPr fontId="2"/>
  </si>
  <si>
    <t>継続教育</t>
    <rPh sb="0" eb="2">
      <t>ケイゾク</t>
    </rPh>
    <rPh sb="2" eb="4">
      <t>キョウイク</t>
    </rPh>
    <phoneticPr fontId="2"/>
  </si>
  <si>
    <t>継続教育実施団体名
取得単位数</t>
    <rPh sb="0" eb="2">
      <t>ケイゾク</t>
    </rPh>
    <rPh sb="2" eb="4">
      <t>キョウイク</t>
    </rPh>
    <rPh sb="4" eb="6">
      <t>ジッシ</t>
    </rPh>
    <rPh sb="6" eb="9">
      <t>ダンタイメイ</t>
    </rPh>
    <rPh sb="10" eb="12">
      <t>シュトク</t>
    </rPh>
    <rPh sb="12" eb="15">
      <t>タンイスウ</t>
    </rPh>
    <phoneticPr fontId="2"/>
  </si>
  <si>
    <t>災害協定の締結</t>
    <rPh sb="0" eb="2">
      <t>サイガイ</t>
    </rPh>
    <rPh sb="2" eb="4">
      <t>キョウテイ</t>
    </rPh>
    <rPh sb="5" eb="7">
      <t>テイケツ</t>
    </rPh>
    <phoneticPr fontId="2"/>
  </si>
  <si>
    <t>除雪業務の実績</t>
    <rPh sb="0" eb="2">
      <t>ジョセツ</t>
    </rPh>
    <rPh sb="2" eb="4">
      <t>ギョウム</t>
    </rPh>
    <rPh sb="5" eb="7">
      <t>ジッセキ</t>
    </rPh>
    <phoneticPr fontId="2"/>
  </si>
  <si>
    <t>工    期</t>
    <rPh sb="0" eb="1">
      <t>コウ</t>
    </rPh>
    <rPh sb="5" eb="6">
      <t>キ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</si>
  <si>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</si>
  <si>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工　　期</t>
    <rPh sb="0" eb="1">
      <t>コウ</t>
    </rPh>
    <rPh sb="3" eb="4">
      <t>キ</t>
    </rPh>
    <phoneticPr fontId="2"/>
  </si>
  <si>
    <t xml:space="preserve"> 本工事と重複する
 場合の対応措置</t>
    <rPh sb="1" eb="2">
      <t>ホン</t>
    </rPh>
    <rPh sb="2" eb="4">
      <t>コウジ</t>
    </rPh>
    <rPh sb="5" eb="7">
      <t>ジュウフク</t>
    </rPh>
    <rPh sb="11" eb="13">
      <t>バアイ</t>
    </rPh>
    <rPh sb="14" eb="16">
      <t>タイオウ</t>
    </rPh>
    <rPh sb="16" eb="18">
      <t>ソチ</t>
    </rPh>
    <phoneticPr fontId="2"/>
  </si>
  <si>
    <t>　 配置予定技術者の
　 従事役職・氏名</t>
    <rPh sb="2" eb="4">
      <t>ハイチ</t>
    </rPh>
    <rPh sb="4" eb="6">
      <t>ヨテイ</t>
    </rPh>
    <rPh sb="6" eb="9">
      <t>ギジュツシャ</t>
    </rPh>
    <rPh sb="13" eb="15">
      <t>ジュウジ</t>
    </rPh>
    <rPh sb="15" eb="17">
      <t>ヤクショク</t>
    </rPh>
    <rPh sb="18" eb="20">
      <t>シメイ</t>
    </rPh>
    <phoneticPr fontId="2"/>
  </si>
  <si>
    <t>番号</t>
    <rPh sb="0" eb="2">
      <t>バンゴウ</t>
    </rPh>
    <phoneticPr fontId="7"/>
  </si>
  <si>
    <t>提出の
有　無</t>
    <rPh sb="0" eb="2">
      <t>テイシュツ</t>
    </rPh>
    <rPh sb="4" eb="5">
      <t>ユウ</t>
    </rPh>
    <rPh sb="6" eb="7">
      <t>ム</t>
    </rPh>
    <phoneticPr fontId="7"/>
  </si>
  <si>
    <t>備　考</t>
    <rPh sb="0" eb="1">
      <t>ソナエ</t>
    </rPh>
    <rPh sb="2" eb="3">
      <t>コウ</t>
    </rPh>
    <phoneticPr fontId="7"/>
  </si>
  <si>
    <t>添付書類名（様式）</t>
    <rPh sb="4" eb="5">
      <t>メイ</t>
    </rPh>
    <rPh sb="6" eb="8">
      <t>ヨウシキ</t>
    </rPh>
    <phoneticPr fontId="7"/>
  </si>
  <si>
    <t>添付資料名</t>
    <rPh sb="0" eb="1">
      <t>ソウ</t>
    </rPh>
    <rPh sb="1" eb="2">
      <t>ツキ</t>
    </rPh>
    <rPh sb="2" eb="3">
      <t>シ</t>
    </rPh>
    <rPh sb="3" eb="4">
      <t>リョウ</t>
    </rPh>
    <rPh sb="4" eb="5">
      <t>メイ</t>
    </rPh>
    <phoneticPr fontId="7"/>
  </si>
  <si>
    <t>工事場所</t>
    <rPh sb="0" eb="2">
      <t>コウジ</t>
    </rPh>
    <rPh sb="2" eb="4">
      <t>バショ</t>
    </rPh>
    <phoneticPr fontId="7"/>
  </si>
  <si>
    <t>※記入する行が不足する場合は、適宜追加して記入すること。</t>
    <rPh sb="1" eb="3">
      <t>キニュウ</t>
    </rPh>
    <rPh sb="5" eb="6">
      <t>ギョウ</t>
    </rPh>
    <rPh sb="7" eb="9">
      <t>フソク</t>
    </rPh>
    <rPh sb="11" eb="13">
      <t>バアイ</t>
    </rPh>
    <rPh sb="15" eb="17">
      <t>テキギ</t>
    </rPh>
    <rPh sb="17" eb="19">
      <t>ツイカ</t>
    </rPh>
    <rPh sb="21" eb="23">
      <t>キニュウ</t>
    </rPh>
    <phoneticPr fontId="7"/>
  </si>
  <si>
    <t>監理技術者講習終了証（写）</t>
    <rPh sb="0" eb="2">
      <t>カンリ</t>
    </rPh>
    <rPh sb="2" eb="5">
      <t>ギジュツシャ</t>
    </rPh>
    <rPh sb="5" eb="7">
      <t>コウシュウ</t>
    </rPh>
    <rPh sb="7" eb="10">
      <t>シュウリョウショウ</t>
    </rPh>
    <rPh sb="11" eb="12">
      <t>ウツ</t>
    </rPh>
    <phoneticPr fontId="7"/>
  </si>
  <si>
    <t>１級技術検定合格証明書（写）</t>
    <rPh sb="1" eb="2">
      <t>キュウ</t>
    </rPh>
    <rPh sb="2" eb="4">
      <t>ギジュツ</t>
    </rPh>
    <rPh sb="4" eb="6">
      <t>ケンテイ</t>
    </rPh>
    <rPh sb="6" eb="8">
      <t>ゴウカク</t>
    </rPh>
    <rPh sb="8" eb="11">
      <t>ショウメイショ</t>
    </rPh>
    <rPh sb="12" eb="13">
      <t>ウツ</t>
    </rPh>
    <phoneticPr fontId="7"/>
  </si>
  <si>
    <t>継続学習制度（ＣＰＤＳ）学習履歴証明書（写）</t>
    <rPh sb="0" eb="2">
      <t>ケイゾク</t>
    </rPh>
    <rPh sb="2" eb="4">
      <t>ガクシュウ</t>
    </rPh>
    <rPh sb="4" eb="6">
      <t>セイド</t>
    </rPh>
    <rPh sb="12" eb="14">
      <t>ガクシュウ</t>
    </rPh>
    <rPh sb="14" eb="16">
      <t>リレキ</t>
    </rPh>
    <rPh sb="16" eb="19">
      <t>ショウメイショ</t>
    </rPh>
    <rPh sb="20" eb="21">
      <t>ウツ</t>
    </rPh>
    <phoneticPr fontId="7"/>
  </si>
  <si>
    <t>施工実績</t>
    <rPh sb="0" eb="2">
      <t>セコウ</t>
    </rPh>
    <rPh sb="2" eb="4">
      <t>ジッセキ</t>
    </rPh>
    <phoneticPr fontId="2"/>
  </si>
  <si>
    <t>地域防災への協力体制</t>
    <phoneticPr fontId="2"/>
  </si>
  <si>
    <t>消防団活動実績証明書</t>
    <rPh sb="0" eb="3">
      <t>ショウボウダン</t>
    </rPh>
    <rPh sb="3" eb="5">
      <t>カツドウ</t>
    </rPh>
    <rPh sb="5" eb="7">
      <t>ジッセキ</t>
    </rPh>
    <rPh sb="7" eb="10">
      <t>ショウメイショ</t>
    </rPh>
    <phoneticPr fontId="2"/>
  </si>
  <si>
    <t>貴社は上記のとおり、消防団活動へ協力したのでこれを証明します。</t>
    <rPh sb="13" eb="15">
      <t>カツドウ</t>
    </rPh>
    <phoneticPr fontId="7"/>
  </si>
  <si>
    <t>した内容</t>
    <phoneticPr fontId="7"/>
  </si>
  <si>
    <t>（証明書）</t>
    <rPh sb="1" eb="4">
      <t>ショウメイショ</t>
    </rPh>
    <phoneticPr fontId="7"/>
  </si>
  <si>
    <t>消防団長等</t>
    <rPh sb="0" eb="2">
      <t>ショウボウ</t>
    </rPh>
    <rPh sb="2" eb="4">
      <t>ダンチョウ</t>
    </rPh>
    <rPh sb="4" eb="5">
      <t>トウ</t>
    </rPh>
    <phoneticPr fontId="7"/>
  </si>
  <si>
    <t>事業所名：　　　　　　　　　　　　殿</t>
    <rPh sb="0" eb="3">
      <t>ジギョウショ</t>
    </rPh>
    <rPh sb="3" eb="4">
      <t>メイ</t>
    </rPh>
    <rPh sb="17" eb="18">
      <t>ドノ</t>
    </rPh>
    <phoneticPr fontId="7"/>
  </si>
  <si>
    <t>○　○　○　○　　　印</t>
    <rPh sb="10" eb="11">
      <t>イン</t>
    </rPh>
    <phoneticPr fontId="7"/>
  </si>
  <si>
    <t>※消防団活動に協力した実績を申請する際に、添付書類として表彰状、感謝状に代えて、消防団長等</t>
    <rPh sb="11" eb="13">
      <t>ジッセキ</t>
    </rPh>
    <rPh sb="14" eb="16">
      <t>シンセイ</t>
    </rPh>
    <rPh sb="18" eb="19">
      <t>サイ</t>
    </rPh>
    <rPh sb="21" eb="23">
      <t>テンプ</t>
    </rPh>
    <rPh sb="23" eb="25">
      <t>ショルイ</t>
    </rPh>
    <rPh sb="36" eb="37">
      <t>カ</t>
    </rPh>
    <phoneticPr fontId="7"/>
  </si>
  <si>
    <t>様式－１</t>
    <rPh sb="0" eb="2">
      <t>ヨウシキ</t>
    </rPh>
    <phoneticPr fontId="7"/>
  </si>
  <si>
    <t>様式</t>
    <rPh sb="0" eb="2">
      <t>ヨウシキ</t>
    </rPh>
    <phoneticPr fontId="7"/>
  </si>
  <si>
    <r>
      <t>様式－２</t>
    </r>
    <r>
      <rPr>
        <sz val="11"/>
        <rFont val="ＭＳ Ｐゴシック"/>
        <family val="3"/>
        <charset val="128"/>
      </rPr>
      <t/>
    </r>
    <rPh sb="0" eb="2">
      <t>ヨウシキ</t>
    </rPh>
    <phoneticPr fontId="7"/>
  </si>
  <si>
    <t>様式－２</t>
    <rPh sb="0" eb="2">
      <t>ヨウシキ</t>
    </rPh>
    <phoneticPr fontId="7"/>
  </si>
  <si>
    <t>（平成２９年度版）</t>
    <rPh sb="1" eb="3">
      <t>ヘイセイ</t>
    </rPh>
    <rPh sb="5" eb="7">
      <t>ネンド</t>
    </rPh>
    <rPh sb="7" eb="8">
      <t>バン</t>
    </rPh>
    <phoneticPr fontId="7"/>
  </si>
  <si>
    <t>【平成２９年４月１日以降入札公告の工事に適用】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2" eb="14">
      <t>ニュウサツ</t>
    </rPh>
    <rPh sb="14" eb="16">
      <t>コウコク</t>
    </rPh>
    <rPh sb="17" eb="19">
      <t>コウジ</t>
    </rPh>
    <rPh sb="20" eb="22">
      <t>テキヨウ</t>
    </rPh>
    <phoneticPr fontId="7"/>
  </si>
  <si>
    <t>※提出する資料は、番号順に揃えて提出すること。</t>
    <rPh sb="1" eb="3">
      <t>テイシュツ</t>
    </rPh>
    <rPh sb="5" eb="7">
      <t>シリョウ</t>
    </rPh>
    <rPh sb="9" eb="12">
      <t>バンゴウジュン</t>
    </rPh>
    <rPh sb="13" eb="14">
      <t>ソロ</t>
    </rPh>
    <rPh sb="16" eb="18">
      <t>テイシュツ</t>
    </rPh>
    <phoneticPr fontId="7"/>
  </si>
  <si>
    <t>　の証明書を提出する場合は、この証明書によるものとする。</t>
    <rPh sb="2" eb="5">
      <t>ショウメイショ</t>
    </rPh>
    <rPh sb="16" eb="19">
      <t>ショウメイショ</t>
    </rPh>
    <phoneticPr fontId="7"/>
  </si>
  <si>
    <t>【平成３０年４月１日以降入札公告の工事に適用】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2" eb="14">
      <t>ニュウサツ</t>
    </rPh>
    <rPh sb="14" eb="16">
      <t>コウコク</t>
    </rPh>
    <rPh sb="17" eb="19">
      <t>コウジ</t>
    </rPh>
    <rPh sb="20" eb="22">
      <t>テキヨウ</t>
    </rPh>
    <phoneticPr fontId="7"/>
  </si>
  <si>
    <t>1</t>
    <phoneticPr fontId="7"/>
  </si>
  <si>
    <t>4</t>
  </si>
  <si>
    <t>契約金額（円）</t>
    <rPh sb="0" eb="3">
      <t>ケイヤクキン</t>
    </rPh>
    <rPh sb="3" eb="4">
      <t>ガク</t>
    </rPh>
    <rPh sb="5" eb="6">
      <t>エン</t>
    </rPh>
    <phoneticPr fontId="2"/>
  </si>
  <si>
    <t>青森市との災害協定締結　　　有・無
青森県との災害協定締結　　　有・無</t>
    <rPh sb="0" eb="3">
      <t>アオモリシ</t>
    </rPh>
    <rPh sb="9" eb="11">
      <t>テイケツ</t>
    </rPh>
    <rPh sb="18" eb="21">
      <t>アオモリケン</t>
    </rPh>
    <phoneticPr fontId="2"/>
  </si>
  <si>
    <t>市の施策への貢献度</t>
    <rPh sb="0" eb="1">
      <t>シ</t>
    </rPh>
    <rPh sb="2" eb="3">
      <t>セ</t>
    </rPh>
    <rPh sb="3" eb="4">
      <t>サク</t>
    </rPh>
    <rPh sb="6" eb="9">
      <t>コウケンド</t>
    </rPh>
    <phoneticPr fontId="2"/>
  </si>
  <si>
    <t>2</t>
    <phoneticPr fontId="7"/>
  </si>
  <si>
    <t>3</t>
    <phoneticPr fontId="7"/>
  </si>
  <si>
    <r>
      <t>契約金額</t>
    </r>
    <r>
      <rPr>
        <sz val="10"/>
        <rFont val="ＭＳ 明朝"/>
        <family val="1"/>
        <charset val="128"/>
      </rPr>
      <t>（円）</t>
    </r>
    <rPh sb="0" eb="3">
      <t>ケイヤクキン</t>
    </rPh>
    <rPh sb="3" eb="4">
      <t>ガク</t>
    </rPh>
    <rPh sb="5" eb="6">
      <t>エン</t>
    </rPh>
    <phoneticPr fontId="2"/>
  </si>
  <si>
    <t>１</t>
    <phoneticPr fontId="7"/>
  </si>
  <si>
    <t>２</t>
    <phoneticPr fontId="7"/>
  </si>
  <si>
    <t xml:space="preserve"> 申請時における他工事の従事状況等</t>
    <rPh sb="1" eb="4">
      <t>シンセイジ</t>
    </rPh>
    <rPh sb="8" eb="11">
      <t>タコウジ</t>
    </rPh>
    <rPh sb="12" eb="14">
      <t>ジュウジ</t>
    </rPh>
    <rPh sb="14" eb="16">
      <t>ジョウキョウ</t>
    </rPh>
    <rPh sb="16" eb="17">
      <t>トウ</t>
    </rPh>
    <phoneticPr fontId="2"/>
  </si>
  <si>
    <t>対応する様式</t>
    <rPh sb="0" eb="2">
      <t>タイオウ</t>
    </rPh>
    <rPh sb="4" eb="6">
      <t>ヨウシキ</t>
    </rPh>
    <phoneticPr fontId="7"/>
  </si>
  <si>
    <t>提出書類一覧チェック表</t>
    <rPh sb="0" eb="2">
      <t>テイシュツ</t>
    </rPh>
    <rPh sb="2" eb="4">
      <t>ショルイ</t>
    </rPh>
    <rPh sb="4" eb="6">
      <t>イチラン</t>
    </rPh>
    <rPh sb="10" eb="11">
      <t>ヒョウ</t>
    </rPh>
    <phoneticPr fontId="7"/>
  </si>
  <si>
    <t>【様式-１】</t>
    <rPh sb="1" eb="3">
      <t>ヨウシキ</t>
    </rPh>
    <phoneticPr fontId="2"/>
  </si>
  <si>
    <t>【様式－２】</t>
    <rPh sb="1" eb="3">
      <t>ヨウシキ</t>
    </rPh>
    <phoneticPr fontId="2"/>
  </si>
  <si>
    <t>●</t>
    <phoneticPr fontId="7"/>
  </si>
  <si>
    <t>１　様式</t>
    <rPh sb="2" eb="4">
      <t>ヨウシキ</t>
    </rPh>
    <phoneticPr fontId="7"/>
  </si>
  <si>
    <t>２　添付資料</t>
    <rPh sb="2" eb="4">
      <t>テンプ</t>
    </rPh>
    <rPh sb="4" eb="6">
      <t>シリョウ</t>
    </rPh>
    <phoneticPr fontId="7"/>
  </si>
  <si>
    <t>同種又は類似工事の施工実績等</t>
    <phoneticPr fontId="7"/>
  </si>
  <si>
    <t>主任(監理)技術者又は現場代理人の資格・工事経験等</t>
    <phoneticPr fontId="7"/>
  </si>
  <si>
    <t>会社名</t>
    <rPh sb="0" eb="3">
      <t>カイシャメイ</t>
    </rPh>
    <phoneticPr fontId="2"/>
  </si>
  <si>
    <t>除雪業務契約書（写）</t>
    <rPh sb="0" eb="2">
      <t>ジョセツ</t>
    </rPh>
    <rPh sb="2" eb="4">
      <t>ギョウム</t>
    </rPh>
    <rPh sb="4" eb="7">
      <t>ケイヤクショ</t>
    </rPh>
    <rPh sb="8" eb="9">
      <t>ウツ</t>
    </rPh>
    <phoneticPr fontId="7"/>
  </si>
  <si>
    <t>6</t>
    <phoneticPr fontId="7"/>
  </si>
  <si>
    <t>工事契約書（写）、工事成績評定通知書（写）</t>
    <rPh sb="0" eb="2">
      <t>コウジ</t>
    </rPh>
    <rPh sb="2" eb="5">
      <t>ケイヤクショ</t>
    </rPh>
    <rPh sb="6" eb="7">
      <t>ウツ</t>
    </rPh>
    <phoneticPr fontId="7"/>
  </si>
  <si>
    <r>
      <t xml:space="preserve">工事内容
</t>
    </r>
    <r>
      <rPr>
        <sz val="9"/>
        <rFont val="ＭＳ 明朝"/>
        <family val="1"/>
        <charset val="128"/>
      </rPr>
      <t>（施工規模、工法等）</t>
    </r>
    <rPh sb="0" eb="2">
      <t>コウジ</t>
    </rPh>
    <rPh sb="2" eb="4">
      <t>ナイヨウ</t>
    </rPh>
    <rPh sb="6" eb="8">
      <t>セコウ</t>
    </rPh>
    <rPh sb="8" eb="10">
      <t>キボ</t>
    </rPh>
    <rPh sb="11" eb="13">
      <t>コウホウ</t>
    </rPh>
    <rPh sb="13" eb="14">
      <t>トウ</t>
    </rPh>
    <phoneticPr fontId="2"/>
  </si>
  <si>
    <t>評価基準</t>
    <rPh sb="0" eb="2">
      <t>ヒョウカ</t>
    </rPh>
    <rPh sb="2" eb="4">
      <t>キジュン</t>
    </rPh>
    <phoneticPr fontId="37"/>
  </si>
  <si>
    <t>配点</t>
    <rPh sb="0" eb="2">
      <t>ハイテン</t>
    </rPh>
    <phoneticPr fontId="37"/>
  </si>
  <si>
    <t>上記以外</t>
    <rPh sb="0" eb="2">
      <t>ジョウキ</t>
    </rPh>
    <rPh sb="2" eb="4">
      <t>イガイ</t>
    </rPh>
    <phoneticPr fontId="37"/>
  </si>
  <si>
    <t>８０点以上</t>
    <rPh sb="2" eb="5">
      <t>テンイジョウ</t>
    </rPh>
    <phoneticPr fontId="37"/>
  </si>
  <si>
    <t>７５点以上８０点未満</t>
    <rPh sb="2" eb="5">
      <t>テンイジョウ</t>
    </rPh>
    <rPh sb="7" eb="8">
      <t>テン</t>
    </rPh>
    <rPh sb="8" eb="10">
      <t>ミマン</t>
    </rPh>
    <phoneticPr fontId="37"/>
  </si>
  <si>
    <t>７０点以上７５点未満</t>
    <rPh sb="2" eb="5">
      <t>テンイジョウ</t>
    </rPh>
    <rPh sb="7" eb="8">
      <t>テン</t>
    </rPh>
    <rPh sb="8" eb="10">
      <t>ミマン</t>
    </rPh>
    <phoneticPr fontId="37"/>
  </si>
  <si>
    <t>小計</t>
    <rPh sb="0" eb="2">
      <t>ショウケイ</t>
    </rPh>
    <phoneticPr fontId="37"/>
  </si>
  <si>
    <t>技術士</t>
    <rPh sb="0" eb="3">
      <t>ギジュツシ</t>
    </rPh>
    <phoneticPr fontId="37"/>
  </si>
  <si>
    <t>1級土木施工管理技士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7"/>
  </si>
  <si>
    <t>災害協定締結の有無</t>
    <rPh sb="0" eb="2">
      <t>サイガイ</t>
    </rPh>
    <rPh sb="2" eb="4">
      <t>キョウテイ</t>
    </rPh>
    <rPh sb="4" eb="6">
      <t>テイケツ</t>
    </rPh>
    <rPh sb="7" eb="9">
      <t>ウム</t>
    </rPh>
    <phoneticPr fontId="37"/>
  </si>
  <si>
    <t>合計</t>
    <rPh sb="0" eb="2">
      <t>ゴウケイ</t>
    </rPh>
    <phoneticPr fontId="37"/>
  </si>
  <si>
    <t>青森市と災害協定を締結している</t>
    <rPh sb="0" eb="3">
      <t>アオモリシ</t>
    </rPh>
    <rPh sb="4" eb="6">
      <t>サイガイ</t>
    </rPh>
    <rPh sb="6" eb="8">
      <t>キョウテイ</t>
    </rPh>
    <rPh sb="9" eb="11">
      <t>テイケツ</t>
    </rPh>
    <phoneticPr fontId="37"/>
  </si>
  <si>
    <t>青森県と災害協定を締結している</t>
    <rPh sb="0" eb="3">
      <t>アオモリケン</t>
    </rPh>
    <rPh sb="4" eb="6">
      <t>サイガイ</t>
    </rPh>
    <rPh sb="6" eb="8">
      <t>キョウテイ</t>
    </rPh>
    <rPh sb="9" eb="11">
      <t>テイケツ</t>
    </rPh>
    <phoneticPr fontId="37"/>
  </si>
  <si>
    <t>地域防災への協力体制の実績有り</t>
    <rPh sb="0" eb="2">
      <t>チイキ</t>
    </rPh>
    <rPh sb="2" eb="4">
      <t>ボウサイ</t>
    </rPh>
    <rPh sb="6" eb="8">
      <t>キョウリョク</t>
    </rPh>
    <rPh sb="8" eb="10">
      <t>タイセイ</t>
    </rPh>
    <rPh sb="11" eb="13">
      <t>ジッセキ</t>
    </rPh>
    <rPh sb="13" eb="14">
      <t>ア</t>
    </rPh>
    <phoneticPr fontId="37"/>
  </si>
  <si>
    <t>評価値</t>
    <rPh sb="0" eb="2">
      <t>ヒョウカ</t>
    </rPh>
    <rPh sb="2" eb="3">
      <t>チ</t>
    </rPh>
    <phoneticPr fontId="37"/>
  </si>
  <si>
    <t>評価項目</t>
    <rPh sb="0" eb="2">
      <t>ジョウキ</t>
    </rPh>
    <rPh sb="2" eb="4">
      <t>イガイ</t>
    </rPh>
    <phoneticPr fontId="37"/>
  </si>
  <si>
    <t>会社名：</t>
  </si>
  <si>
    <t>会社名：</t>
    <rPh sb="0" eb="3">
      <t>カイシャメイ</t>
    </rPh>
    <phoneticPr fontId="37"/>
  </si>
  <si>
    <t>価格以外の評価値</t>
    <rPh sb="0" eb="2">
      <t>カカク</t>
    </rPh>
    <rPh sb="2" eb="4">
      <t>イガイ</t>
    </rPh>
    <rPh sb="5" eb="7">
      <t>ヒョウカ</t>
    </rPh>
    <rPh sb="7" eb="8">
      <t>チ</t>
    </rPh>
    <phoneticPr fontId="37"/>
  </si>
  <si>
    <t>採点表</t>
    <rPh sb="0" eb="2">
      <t>サイテン</t>
    </rPh>
    <rPh sb="2" eb="3">
      <t>ヒョウ</t>
    </rPh>
    <phoneticPr fontId="7"/>
  </si>
  <si>
    <t>様式－４</t>
    <rPh sb="0" eb="2">
      <t>ヨウシキ</t>
    </rPh>
    <phoneticPr fontId="7"/>
  </si>
  <si>
    <t>業者番号</t>
  </si>
  <si>
    <t>赤平設備工業㈱</t>
  </si>
  <si>
    <t>㈱市川土建</t>
  </si>
  <si>
    <t>㈱凰志興業</t>
  </si>
  <si>
    <t>㈱大坂組</t>
  </si>
  <si>
    <t>大矢建設工業㈱</t>
  </si>
  <si>
    <t>㈱柿谷興業</t>
  </si>
  <si>
    <t>㈱木村建設</t>
  </si>
  <si>
    <t>㈱工藤兼建設</t>
  </si>
  <si>
    <t>倉橋建設㈱</t>
  </si>
  <si>
    <t>㈱佐井建設</t>
  </si>
  <si>
    <t>㈱桜井工務店</t>
  </si>
  <si>
    <t>㈱佐々木建設工業</t>
  </si>
  <si>
    <t>㈱佐藤建業</t>
  </si>
  <si>
    <t>㈱澤田建設</t>
  </si>
  <si>
    <t>㈲三永設備工業</t>
  </si>
  <si>
    <t>㈱鹿内組</t>
  </si>
  <si>
    <t>志田建設㈱</t>
  </si>
  <si>
    <t>松和整備㈱</t>
  </si>
  <si>
    <t>新栄建設㈱</t>
  </si>
  <si>
    <t>㈱青洋建設</t>
  </si>
  <si>
    <t>㈱武田建設</t>
  </si>
  <si>
    <t>㈱タケナカ</t>
  </si>
  <si>
    <t>大管工業㈱</t>
  </si>
  <si>
    <t>成俊工業㈱</t>
  </si>
  <si>
    <t>㈱西澤建設</t>
  </si>
  <si>
    <t>㈱西田組</t>
  </si>
  <si>
    <t>㈱八甲建設</t>
  </si>
  <si>
    <t>㈱藤本建設</t>
  </si>
  <si>
    <t>豊産管理㈱</t>
  </si>
  <si>
    <t>北斗建設㈱</t>
  </si>
  <si>
    <t>㈱細川産業</t>
  </si>
  <si>
    <t>丸朋堀川建設㈱</t>
  </si>
  <si>
    <t>㈱丸美佐藤組</t>
  </si>
  <si>
    <t>美加美興業㈱</t>
  </si>
  <si>
    <t>㈱山正小笠原建設</t>
  </si>
  <si>
    <t>業者名</t>
    <rPh sb="0" eb="2">
      <t>ギョウシャ</t>
    </rPh>
    <rPh sb="2" eb="3">
      <t>メイ</t>
    </rPh>
    <phoneticPr fontId="7"/>
  </si>
  <si>
    <t>様式－３</t>
    <rPh sb="0" eb="2">
      <t>ヨウシキ</t>
    </rPh>
    <phoneticPr fontId="7"/>
  </si>
  <si>
    <t>消防団活動実績報告書</t>
    <rPh sb="0" eb="3">
      <t>ショウボウダン</t>
    </rPh>
    <rPh sb="3" eb="5">
      <t>カツドウ</t>
    </rPh>
    <rPh sb="5" eb="7">
      <t>ジッセキ</t>
    </rPh>
    <rPh sb="7" eb="9">
      <t>ホウコク</t>
    </rPh>
    <rPh sb="9" eb="10">
      <t>ショ</t>
    </rPh>
    <phoneticPr fontId="7"/>
  </si>
  <si>
    <t>※提出の有無については、提出資料のボックスにチェックをすること。</t>
    <rPh sb="1" eb="3">
      <t>テイシュツ</t>
    </rPh>
    <rPh sb="4" eb="6">
      <t>ウム</t>
    </rPh>
    <rPh sb="12" eb="14">
      <t>テイシュツ</t>
    </rPh>
    <rPh sb="14" eb="16">
      <t>シリョウ</t>
    </rPh>
    <phoneticPr fontId="7"/>
  </si>
  <si>
    <t>３</t>
    <phoneticPr fontId="7"/>
  </si>
  <si>
    <t>４</t>
    <phoneticPr fontId="7"/>
  </si>
  <si>
    <t>【様式－３】</t>
    <rPh sb="1" eb="3">
      <t>ヨウシキ</t>
    </rPh>
    <phoneticPr fontId="2"/>
  </si>
  <si>
    <t>１　消防団活動に協力</t>
    <rPh sb="2" eb="5">
      <t>ショウボウダン</t>
    </rPh>
    <rPh sb="8" eb="10">
      <t>キョウリョク</t>
    </rPh>
    <phoneticPr fontId="7"/>
  </si>
  <si>
    <t>２　活動年月日</t>
    <phoneticPr fontId="7"/>
  </si>
  <si>
    <t>３　活動場所</t>
    <phoneticPr fontId="7"/>
  </si>
  <si>
    <t>４　参加人数</t>
    <rPh sb="2" eb="4">
      <t>サンカ</t>
    </rPh>
    <rPh sb="4" eb="5">
      <t>ニン</t>
    </rPh>
    <rPh sb="5" eb="6">
      <t>スウ</t>
    </rPh>
    <phoneticPr fontId="7"/>
  </si>
  <si>
    <t>○○○○○○工事　　</t>
    <phoneticPr fontId="7"/>
  </si>
  <si>
    <t>○○○○○○工事　　</t>
    <rPh sb="5" eb="7">
      <t>コウジ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</si>
  <si>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</si>
  <si>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同種又は類似工事の施工実績等</t>
    <rPh sb="0" eb="2">
      <t>ドウシュ</t>
    </rPh>
    <rPh sb="2" eb="3">
      <t>マタ</t>
    </rPh>
    <rPh sb="4" eb="6">
      <t>ルイジ</t>
    </rPh>
    <rPh sb="6" eb="8">
      <t>コウジ</t>
    </rPh>
    <rPh sb="9" eb="11">
      <t>セコウ</t>
    </rPh>
    <rPh sb="11" eb="13">
      <t>ジッセキ</t>
    </rPh>
    <rPh sb="13" eb="14">
      <t>ナド</t>
    </rPh>
    <phoneticPr fontId="7"/>
  </si>
  <si>
    <t>主任(監理)技術者又は現場代理人の資格・工事経験等</t>
    <rPh sb="0" eb="2">
      <t>シュニン</t>
    </rPh>
    <rPh sb="3" eb="5">
      <t>カンリ</t>
    </rPh>
    <rPh sb="6" eb="9">
      <t>ギジュツシャ</t>
    </rPh>
    <rPh sb="9" eb="10">
      <t>マタ</t>
    </rPh>
    <rPh sb="11" eb="13">
      <t>ゲンバ</t>
    </rPh>
    <rPh sb="13" eb="16">
      <t>ダイリニン</t>
    </rPh>
    <rPh sb="17" eb="19">
      <t>シカク</t>
    </rPh>
    <rPh sb="20" eb="22">
      <t>コウジ</t>
    </rPh>
    <rPh sb="22" eb="24">
      <t>ケイケン</t>
    </rPh>
    <rPh sb="24" eb="25">
      <t>ナド</t>
    </rPh>
    <phoneticPr fontId="7"/>
  </si>
  <si>
    <t>防災協定に関する証明書（写）</t>
    <rPh sb="0" eb="2">
      <t>ボウサイ</t>
    </rPh>
    <rPh sb="2" eb="4">
      <t>キョウテイ</t>
    </rPh>
    <rPh sb="5" eb="6">
      <t>カン</t>
    </rPh>
    <rPh sb="8" eb="11">
      <t>ショウメイショ</t>
    </rPh>
    <rPh sb="12" eb="13">
      <t>ウツ</t>
    </rPh>
    <phoneticPr fontId="7"/>
  </si>
  <si>
    <t>地域防災への協力体制に関する証明書等（写）</t>
    <rPh sb="11" eb="12">
      <t>カン</t>
    </rPh>
    <rPh sb="14" eb="17">
      <t>ショウメイショ</t>
    </rPh>
    <rPh sb="17" eb="18">
      <t>トウ</t>
    </rPh>
    <rPh sb="19" eb="20">
      <t>ウツ</t>
    </rPh>
    <phoneticPr fontId="7"/>
  </si>
  <si>
    <t>登録内容確認書（ＣＯＲＩＮＳ）（写）</t>
    <rPh sb="16" eb="17">
      <t>ウツ</t>
    </rPh>
    <phoneticPr fontId="7"/>
  </si>
  <si>
    <t>健康保険証等（写）</t>
    <rPh sb="0" eb="1">
      <t>ケンコウ</t>
    </rPh>
    <rPh sb="1" eb="4">
      <t>ホケンショウ</t>
    </rPh>
    <rPh sb="5" eb="6">
      <t>トウ</t>
    </rPh>
    <rPh sb="6" eb="7">
      <t>ウツ</t>
    </rPh>
    <phoneticPr fontId="7"/>
  </si>
  <si>
    <t>工　事　名</t>
    <rPh sb="0" eb="1">
      <t>コウ</t>
    </rPh>
    <rPh sb="2" eb="3">
      <t>コト</t>
    </rPh>
    <rPh sb="4" eb="5">
      <t>メイ</t>
    </rPh>
    <phoneticPr fontId="2"/>
  </si>
  <si>
    <t>　○年○月○日　～　　○年○月○日</t>
    <rPh sb="2" eb="3">
      <t>ネン</t>
    </rPh>
    <rPh sb="4" eb="5">
      <t>ツキ</t>
    </rPh>
    <rPh sb="6" eb="7">
      <t>ニチ</t>
    </rPh>
    <phoneticPr fontId="2"/>
  </si>
  <si>
    <t>生年月日　　　年　月　日（満　歳）</t>
    <rPh sb="0" eb="2">
      <t>セイネン</t>
    </rPh>
    <rPh sb="2" eb="4">
      <t>ガッピ</t>
    </rPh>
    <rPh sb="7" eb="8">
      <t>ネン</t>
    </rPh>
    <rPh sb="9" eb="10">
      <t>ガツ</t>
    </rPh>
    <rPh sb="11" eb="12">
      <t>ニチ</t>
    </rPh>
    <rPh sb="13" eb="14">
      <t>マン</t>
    </rPh>
    <rPh sb="15" eb="16">
      <t>サイ</t>
    </rPh>
    <phoneticPr fontId="7"/>
  </si>
  <si>
    <t>※　申請時における他工事の従事状況は、申請時に従事している全ての工事について記載するものとし、
　本工事を落札した場合の対応措置を記載すること。</t>
    <phoneticPr fontId="2"/>
  </si>
  <si>
    <t>※　添付書類：契約書、ＣＯＲＩＮＳ、継続教育の証明の写し。</t>
    <phoneticPr fontId="7"/>
  </si>
  <si>
    <t>記載例)監理技術者及び現場代理人　　○○　○○</t>
    <rPh sb="0" eb="2">
      <t>キサイ</t>
    </rPh>
    <rPh sb="2" eb="3">
      <t>レイ</t>
    </rPh>
    <rPh sb="4" eb="9">
      <t>カンリギジュツシャ</t>
    </rPh>
    <rPh sb="9" eb="10">
      <t>オヨ</t>
    </rPh>
    <rPh sb="11" eb="13">
      <t>ゲンバ</t>
    </rPh>
    <rPh sb="13" eb="16">
      <t>ダイリニン</t>
    </rPh>
    <phoneticPr fontId="2"/>
  </si>
  <si>
    <t>記載例)主任技術者及び現場代理人</t>
    <rPh sb="4" eb="6">
      <t>シュニン</t>
    </rPh>
    <rPh sb="6" eb="9">
      <t>ギジュツシャ</t>
    </rPh>
    <rPh sb="9" eb="10">
      <t>オヨ</t>
    </rPh>
    <phoneticPr fontId="2"/>
  </si>
  <si>
    <t>記載例)本工事に着手する前の○月○日から後片付け開始予定のため本工事に従事可能</t>
    <rPh sb="3" eb="6">
      <t>ホンコウジ</t>
    </rPh>
    <rPh sb="7" eb="9">
      <t>チャクシュ</t>
    </rPh>
    <rPh sb="11" eb="12">
      <t>マエ</t>
    </rPh>
    <rPh sb="14" eb="15">
      <t>ツキ</t>
    </rPh>
    <rPh sb="16" eb="17">
      <t>ニチ</t>
    </rPh>
    <rPh sb="19" eb="22">
      <t>アトカタヅ</t>
    </rPh>
    <rPh sb="23" eb="25">
      <t>カイシ</t>
    </rPh>
    <rPh sb="25" eb="27">
      <t>ヨテイ</t>
    </rPh>
    <rPh sb="30" eb="33">
      <t>ホンコウジ</t>
    </rPh>
    <rPh sb="34" eb="36">
      <t>ジュウジ</t>
    </rPh>
    <rPh sb="36" eb="38">
      <t>カノウ</t>
    </rPh>
    <phoneticPr fontId="2"/>
  </si>
  <si>
    <t>令和　　年　　月　　日</t>
    <rPh sb="0" eb="2">
      <t>レイワ</t>
    </rPh>
    <phoneticPr fontId="7"/>
  </si>
  <si>
    <t>若手技術者又は女性技術者の配置の有無</t>
    <rPh sb="0" eb="2">
      <t>ワカテ</t>
    </rPh>
    <rPh sb="2" eb="5">
      <t>ギジュツシャ</t>
    </rPh>
    <rPh sb="5" eb="6">
      <t>マタ</t>
    </rPh>
    <rPh sb="7" eb="9">
      <t>ジョセイ</t>
    </rPh>
    <rPh sb="9" eb="12">
      <t>ギジュツシャ</t>
    </rPh>
    <rPh sb="13" eb="15">
      <t>ハイチ</t>
    </rPh>
    <rPh sb="16" eb="18">
      <t>ウム</t>
    </rPh>
    <phoneticPr fontId="37"/>
  </si>
  <si>
    <t>主任（監理）技術者への配置</t>
    <phoneticPr fontId="37"/>
  </si>
  <si>
    <t xml:space="preserve">
主任(監理)技術者の保有する資格</t>
    <rPh sb="1" eb="3">
      <t>シュニン</t>
    </rPh>
    <rPh sb="4" eb="6">
      <t>カンリ</t>
    </rPh>
    <rPh sb="7" eb="10">
      <t>ギジュツシャ</t>
    </rPh>
    <rPh sb="11" eb="13">
      <t>ホユウ</t>
    </rPh>
    <rPh sb="15" eb="17">
      <t>シカク</t>
    </rPh>
    <phoneticPr fontId="37"/>
  </si>
  <si>
    <t>技術士
１級建築士かつ１級建築施工管理技士</t>
    <rPh sb="0" eb="3">
      <t>ギジュツシ</t>
    </rPh>
    <phoneticPr fontId="37"/>
  </si>
  <si>
    <t>1級土木施工管理技士
１級建築士又は１級建築施工管理技士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7"/>
  </si>
  <si>
    <t>同種又は類似工事の施工実績等【様式－１】</t>
    <rPh sb="0" eb="2">
      <t>ドウシュ</t>
    </rPh>
    <rPh sb="2" eb="3">
      <t>マタ</t>
    </rPh>
    <rPh sb="4" eb="6">
      <t>ルイジ</t>
    </rPh>
    <rPh sb="6" eb="8">
      <t>コウジ</t>
    </rPh>
    <rPh sb="9" eb="11">
      <t>セコウ</t>
    </rPh>
    <rPh sb="11" eb="13">
      <t>ジッセキ</t>
    </rPh>
    <rPh sb="13" eb="14">
      <t>トウ</t>
    </rPh>
    <phoneticPr fontId="7"/>
  </si>
  <si>
    <t>消防団活動実績証明書【様式－３】</t>
    <rPh sb="0" eb="3">
      <t>ショウボウダン</t>
    </rPh>
    <rPh sb="3" eb="5">
      <t>カツドウ</t>
    </rPh>
    <rPh sb="5" eb="7">
      <t>ジッセキ</t>
    </rPh>
    <rPh sb="7" eb="10">
      <t>ショウメイショ</t>
    </rPh>
    <rPh sb="11" eb="13">
      <t>ヨウシキ</t>
    </rPh>
    <phoneticPr fontId="7"/>
  </si>
  <si>
    <t>採点表【様式－４】</t>
    <rPh sb="0" eb="2">
      <t>サイテン</t>
    </rPh>
    <rPh sb="2" eb="3">
      <t>ヒョウ</t>
    </rPh>
    <rPh sb="4" eb="6">
      <t>ヨウシキ</t>
    </rPh>
    <phoneticPr fontId="7"/>
  </si>
  <si>
    <t>青森市、国又は青森県で同種・類似工事の実績あり</t>
    <phoneticPr fontId="37"/>
  </si>
  <si>
    <t>その他の公共工事発注機関で同種・類似工事の実績あり</t>
    <phoneticPr fontId="37"/>
  </si>
  <si>
    <t>記載例）
・技術士
・一級土木施工管理技士
・監理技術者資格、監理技術者講習修了
・一級建築士
・一級建築施工管理技士　等</t>
    <rPh sb="0" eb="2">
      <t>キサイ</t>
    </rPh>
    <rPh sb="50" eb="51">
      <t>キュウ</t>
    </rPh>
    <phoneticPr fontId="2"/>
  </si>
  <si>
    <t>※　技術者等の工事経験については、当該工事に係る登録内容確認書（ＣＯＲＩＮＳ）の写しを添付すること。
　　ただし、ＣＯＲＩＮＳに登録されていない場合は、平面図、構造図、数量総括表等で技術者として従事し
　たことが確認できる資料の写しを添付すること。</t>
    <phoneticPr fontId="2"/>
  </si>
  <si>
    <t>【様式－４①（土木一式工事及び舗装工事）】</t>
    <rPh sb="1" eb="3">
      <t>ヨウシキ</t>
    </rPh>
    <rPh sb="7" eb="9">
      <t>ドボク</t>
    </rPh>
    <rPh sb="9" eb="11">
      <t>イッシキ</t>
    </rPh>
    <rPh sb="11" eb="13">
      <t>コウジ</t>
    </rPh>
    <rPh sb="13" eb="14">
      <t>オヨ</t>
    </rPh>
    <rPh sb="15" eb="17">
      <t>ホソウ</t>
    </rPh>
    <rPh sb="17" eb="19">
      <t>コウジ</t>
    </rPh>
    <phoneticPr fontId="2"/>
  </si>
  <si>
    <t>【様式－４②（土木一式工事及び舗装工事以外の建設工事）】</t>
    <rPh sb="1" eb="3">
      <t>ヨウシキ</t>
    </rPh>
    <rPh sb="7" eb="9">
      <t>ドボク</t>
    </rPh>
    <rPh sb="9" eb="11">
      <t>イッシキ</t>
    </rPh>
    <rPh sb="11" eb="13">
      <t>コウジ</t>
    </rPh>
    <rPh sb="13" eb="14">
      <t>オヨ</t>
    </rPh>
    <rPh sb="15" eb="17">
      <t>ホソウ</t>
    </rPh>
    <rPh sb="17" eb="19">
      <t>コウジ</t>
    </rPh>
    <rPh sb="19" eb="21">
      <t>イガイ</t>
    </rPh>
    <rPh sb="22" eb="24">
      <t>ケンセツ</t>
    </rPh>
    <rPh sb="24" eb="26">
      <t>コウジ</t>
    </rPh>
    <phoneticPr fontId="2"/>
  </si>
  <si>
    <t>【提出書類一覧】</t>
    <rPh sb="1" eb="3">
      <t>テイシュツ</t>
    </rPh>
    <rPh sb="3" eb="5">
      <t>ショルイ</t>
    </rPh>
    <rPh sb="5" eb="7">
      <t>イチラン</t>
    </rPh>
    <phoneticPr fontId="7"/>
  </si>
  <si>
    <t>【提出様式】</t>
    <rPh sb="1" eb="3">
      <t>テイシュツ</t>
    </rPh>
    <rPh sb="3" eb="5">
      <t>ヨウシキ</t>
    </rPh>
    <phoneticPr fontId="7"/>
  </si>
  <si>
    <t>●</t>
    <phoneticPr fontId="7"/>
  </si>
  <si>
    <t>主任(監理)技術者又は現場代理人の資格・工事経験等【様式－２】</t>
    <rPh sb="24" eb="25">
      <t>トウ</t>
    </rPh>
    <phoneticPr fontId="7"/>
  </si>
  <si>
    <r>
      <t>総合評価提出</t>
    </r>
    <r>
      <rPr>
        <sz val="23"/>
        <rFont val="ＭＳ ゴシック"/>
        <family val="3"/>
        <charset val="128"/>
      </rPr>
      <t>書類【様式集】</t>
    </r>
    <rPh sb="0" eb="2">
      <t>ソウゴウ</t>
    </rPh>
    <rPh sb="2" eb="4">
      <t>ヒョウカ</t>
    </rPh>
    <rPh sb="4" eb="6">
      <t>テイシュツ</t>
    </rPh>
    <rPh sb="6" eb="8">
      <t>ショルイ</t>
    </rPh>
    <rPh sb="9" eb="10">
      <t>サマ</t>
    </rPh>
    <rPh sb="10" eb="11">
      <t>シキ</t>
    </rPh>
    <rPh sb="11" eb="12">
      <t>シュウ</t>
    </rPh>
    <phoneticPr fontId="7"/>
  </si>
  <si>
    <t>5</t>
    <phoneticPr fontId="7"/>
  </si>
  <si>
    <t>連携除排雪協定に関する証明書（写）</t>
    <rPh sb="0" eb="2">
      <t>レンケイ</t>
    </rPh>
    <rPh sb="2" eb="5">
      <t>ジョハイセツ</t>
    </rPh>
    <rPh sb="5" eb="7">
      <t>キョウテイ</t>
    </rPh>
    <rPh sb="8" eb="9">
      <t>カン</t>
    </rPh>
    <rPh sb="11" eb="14">
      <t>ショウメイショ</t>
    </rPh>
    <rPh sb="15" eb="16">
      <t>ウツ</t>
    </rPh>
    <phoneticPr fontId="7"/>
  </si>
  <si>
    <t>あおもり健康づくり実践企業認定証（写）</t>
    <rPh sb="4" eb="6">
      <t>ケンコウ</t>
    </rPh>
    <rPh sb="9" eb="11">
      <t>ジッセン</t>
    </rPh>
    <rPh sb="11" eb="13">
      <t>キギョウ</t>
    </rPh>
    <rPh sb="13" eb="15">
      <t>ニンテイ</t>
    </rPh>
    <rPh sb="15" eb="16">
      <t>ショウ</t>
    </rPh>
    <rPh sb="17" eb="18">
      <t>ウツ</t>
    </rPh>
    <phoneticPr fontId="7"/>
  </si>
  <si>
    <t>【令和３年１１月１日以降入札公告の工事に適用】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2" eb="14">
      <t>ニュウサツ</t>
    </rPh>
    <rPh sb="14" eb="16">
      <t>コウコク</t>
    </rPh>
    <rPh sb="17" eb="19">
      <t>コウジ</t>
    </rPh>
    <rPh sb="20" eb="22">
      <t>テキヨウ</t>
    </rPh>
    <phoneticPr fontId="7"/>
  </si>
  <si>
    <t>7</t>
  </si>
  <si>
    <t>8</t>
  </si>
  <si>
    <t>9</t>
  </si>
  <si>
    <t>10</t>
  </si>
  <si>
    <t>11</t>
  </si>
  <si>
    <t>【令和３年１１月１日以降入札公告の工事に適用】</t>
    <rPh sb="1" eb="3">
      <t>レイワ</t>
    </rPh>
    <rPh sb="4" eb="5">
      <t>ネン</t>
    </rPh>
    <phoneticPr fontId="7"/>
  </si>
  <si>
    <r>
      <rPr>
        <sz val="9.5"/>
        <rFont val="ＭＳ Ｐゴシック"/>
        <family val="3"/>
        <charset val="128"/>
        <scheme val="major"/>
      </rPr>
      <t>【同種・類似の条件】</t>
    </r>
    <r>
      <rPr>
        <sz val="9"/>
        <rFont val="ＭＳ Ｐゴシック"/>
        <family val="3"/>
        <charset val="128"/>
        <scheme val="major"/>
      </rPr>
      <t xml:space="preserve">
</t>
    </r>
    <r>
      <rPr>
        <sz val="9"/>
        <rFont val="ＭＳ 明朝"/>
        <family val="1"/>
        <charset val="128"/>
      </rPr>
      <t>　平成２３年度以降、かつ、入札に参加しようとする工事の公告日以前に完成・引渡しした下記の要件を満たす工事の施工実績を有すること。（共同企業体の構成員としての実績は、出資比率２０パーセント以上の場合のものに限る。）
　　</t>
    </r>
    <r>
      <rPr>
        <sz val="10"/>
        <rFont val="ＭＳ 明朝"/>
        <family val="1"/>
        <charset val="128"/>
      </rPr>
      <t>◎入札公告で示された工種の工事で、かつ、契約金額が３千万円以上のもの</t>
    </r>
    <rPh sb="0" eb="2">
      <t>ドウシュ</t>
    </rPh>
    <rPh sb="3" eb="5">
      <t>ルイジ</t>
    </rPh>
    <rPh sb="6" eb="8">
      <t>ジョウケン</t>
    </rPh>
    <phoneticPr fontId="7"/>
  </si>
  <si>
    <r>
      <t xml:space="preserve">有・無
</t>
    </r>
    <r>
      <rPr>
        <sz val="8"/>
        <rFont val="ＭＳ 明朝"/>
        <family val="1"/>
        <charset val="128"/>
      </rPr>
      <t>（消防団協力事業所の名称、交付年月日）又は（消防団協力活動の内容、実施年月日）</t>
    </r>
    <rPh sb="2" eb="3">
      <t>ナ</t>
    </rPh>
    <rPh sb="5" eb="8">
      <t>ショウボウダン</t>
    </rPh>
    <rPh sb="8" eb="10">
      <t>キョウリョク</t>
    </rPh>
    <rPh sb="10" eb="13">
      <t>ジギョウショ</t>
    </rPh>
    <rPh sb="14" eb="16">
      <t>メイショウ</t>
    </rPh>
    <rPh sb="17" eb="19">
      <t>コウフ</t>
    </rPh>
    <rPh sb="19" eb="22">
      <t>ネンガッピ</t>
    </rPh>
    <rPh sb="23" eb="24">
      <t>マタ</t>
    </rPh>
    <rPh sb="26" eb="29">
      <t>ショウボウダン</t>
    </rPh>
    <rPh sb="29" eb="31">
      <t>キョウリョク</t>
    </rPh>
    <rPh sb="31" eb="33">
      <t>カツドウ</t>
    </rPh>
    <rPh sb="34" eb="36">
      <t>ナイヨウ</t>
    </rPh>
    <rPh sb="37" eb="39">
      <t>ジッシ</t>
    </rPh>
    <rPh sb="39" eb="42">
      <t>ネンガッピ</t>
    </rPh>
    <phoneticPr fontId="2"/>
  </si>
  <si>
    <t>連携除排雪協定の締結</t>
    <rPh sb="0" eb="2">
      <t>レンケイ</t>
    </rPh>
    <rPh sb="2" eb="5">
      <t>ジョハイセツ</t>
    </rPh>
    <rPh sb="5" eb="7">
      <t>キョウテイ</t>
    </rPh>
    <rPh sb="8" eb="10">
      <t>テイケツ</t>
    </rPh>
    <phoneticPr fontId="2"/>
  </si>
  <si>
    <t>青森市との連携除排雪協定締結　　　有・無</t>
    <rPh sb="0" eb="3">
      <t>アオモリシ</t>
    </rPh>
    <rPh sb="5" eb="7">
      <t>レンケイ</t>
    </rPh>
    <rPh sb="7" eb="10">
      <t>ジョハイセツ</t>
    </rPh>
    <rPh sb="10" eb="12">
      <t>キョウテイ</t>
    </rPh>
    <rPh sb="12" eb="14">
      <t>テイケツ</t>
    </rPh>
    <phoneticPr fontId="2"/>
  </si>
  <si>
    <t>あおもり健康づくり実践企業認定　　　　有・無　○年○月○日認定</t>
    <rPh sb="4" eb="6">
      <t>ケンコウ</t>
    </rPh>
    <rPh sb="9" eb="11">
      <t>ジッセン</t>
    </rPh>
    <rPh sb="11" eb="13">
      <t>キギョウ</t>
    </rPh>
    <rPh sb="13" eb="15">
      <t>ニンテイ</t>
    </rPh>
    <rPh sb="19" eb="20">
      <t>ア</t>
    </rPh>
    <rPh sb="21" eb="22">
      <t>ナ</t>
    </rPh>
    <rPh sb="24" eb="25">
      <t>ネン</t>
    </rPh>
    <rPh sb="26" eb="27">
      <t>ツキ</t>
    </rPh>
    <rPh sb="28" eb="29">
      <t>ヒ</t>
    </rPh>
    <rPh sb="29" eb="31">
      <t>ニンテイ</t>
    </rPh>
    <phoneticPr fontId="2"/>
  </si>
  <si>
    <t>※　添付書類：契約書、認定証等の写し。</t>
    <rPh sb="2" eb="4">
      <t>テンプ</t>
    </rPh>
    <rPh sb="4" eb="6">
      <t>ショルイ</t>
    </rPh>
    <rPh sb="7" eb="10">
      <t>ケイヤクショ</t>
    </rPh>
    <rPh sb="11" eb="13">
      <t>ニンテイ</t>
    </rPh>
    <rPh sb="13" eb="14">
      <t>ショウ</t>
    </rPh>
    <rPh sb="14" eb="15">
      <t>トウ</t>
    </rPh>
    <rPh sb="16" eb="17">
      <t>ウツ</t>
    </rPh>
    <phoneticPr fontId="2"/>
  </si>
  <si>
    <t>青森市管理道路の除雪業務の委託の実績　　　　　　　　有・無
青森市内において国、青森県管理道路の除雪業務の実績　有・無
（委託名：　　　　　　　　　　　　　　　　　　　　　　）
（委託期間：　　　　　　　　　　　　　　　　　　　　 ）</t>
    <rPh sb="0" eb="2">
      <t>アオモリ</t>
    </rPh>
    <rPh sb="2" eb="3">
      <t>シ</t>
    </rPh>
    <rPh sb="3" eb="5">
      <t>カンリ</t>
    </rPh>
    <rPh sb="5" eb="7">
      <t>ドウロ</t>
    </rPh>
    <rPh sb="8" eb="10">
      <t>ジョセツ</t>
    </rPh>
    <rPh sb="10" eb="12">
      <t>ギョウム</t>
    </rPh>
    <rPh sb="13" eb="15">
      <t>イタク</t>
    </rPh>
    <rPh sb="16" eb="18">
      <t>ジッセキ</t>
    </rPh>
    <rPh sb="26" eb="27">
      <t>ユウ</t>
    </rPh>
    <rPh sb="28" eb="29">
      <t>ナ</t>
    </rPh>
    <rPh sb="30" eb="32">
      <t>アオモリ</t>
    </rPh>
    <rPh sb="32" eb="34">
      <t>シナイ</t>
    </rPh>
    <rPh sb="38" eb="39">
      <t>クニ</t>
    </rPh>
    <rPh sb="40" eb="42">
      <t>アオモリ</t>
    </rPh>
    <rPh sb="42" eb="43">
      <t>ケン</t>
    </rPh>
    <rPh sb="43" eb="45">
      <t>カンリ</t>
    </rPh>
    <rPh sb="45" eb="47">
      <t>ドウロ</t>
    </rPh>
    <rPh sb="48" eb="50">
      <t>ジョセツ</t>
    </rPh>
    <rPh sb="50" eb="52">
      <t>ギョウム</t>
    </rPh>
    <rPh sb="53" eb="55">
      <t>ジッセキ</t>
    </rPh>
    <rPh sb="56" eb="57">
      <t>ア</t>
    </rPh>
    <rPh sb="58" eb="59">
      <t>ナ</t>
    </rPh>
    <rPh sb="61" eb="63">
      <t>イタク</t>
    </rPh>
    <rPh sb="63" eb="64">
      <t>メイ</t>
    </rPh>
    <rPh sb="90" eb="92">
      <t>イタク</t>
    </rPh>
    <rPh sb="92" eb="94">
      <t>キカン</t>
    </rPh>
    <phoneticPr fontId="2"/>
  </si>
  <si>
    <t>１ 企業の施工実績</t>
    <rPh sb="2" eb="4">
      <t>キギョウ</t>
    </rPh>
    <rPh sb="5" eb="7">
      <t>セコウ</t>
    </rPh>
    <rPh sb="7" eb="9">
      <t>ジッセキ</t>
    </rPh>
    <phoneticPr fontId="34"/>
  </si>
  <si>
    <r>
      <rPr>
        <sz val="11"/>
        <rFont val="ＭＳ 明朝"/>
        <family val="1"/>
        <charset val="128"/>
      </rPr>
      <t>平成２３年度以降における同種・類似工事の施工実績の有無</t>
    </r>
    <rPh sb="0" eb="2">
      <t>ヘイセイ</t>
    </rPh>
    <rPh sb="4" eb="6">
      <t>ネンド</t>
    </rPh>
    <rPh sb="6" eb="8">
      <t>イコウ</t>
    </rPh>
    <rPh sb="12" eb="14">
      <t>ドウシュ</t>
    </rPh>
    <rPh sb="15" eb="17">
      <t>ルイジ</t>
    </rPh>
    <rPh sb="17" eb="19">
      <t>コウジ</t>
    </rPh>
    <rPh sb="20" eb="22">
      <t>セコウ</t>
    </rPh>
    <rPh sb="22" eb="24">
      <t>ジッセキ</t>
    </rPh>
    <rPh sb="25" eb="27">
      <t>ウム</t>
    </rPh>
    <phoneticPr fontId="37"/>
  </si>
  <si>
    <t>現場代理人への配置</t>
    <phoneticPr fontId="37"/>
  </si>
  <si>
    <t>２
地理的
条件</t>
    <rPh sb="2" eb="5">
      <t>チリテキ</t>
    </rPh>
    <rPh sb="6" eb="8">
      <t>ジョウケン</t>
    </rPh>
    <phoneticPr fontId="37"/>
  </si>
  <si>
    <t>本店の所在地の有無</t>
    <rPh sb="0" eb="1">
      <t>ホンテン</t>
    </rPh>
    <rPh sb="2" eb="5">
      <t>ショザイチ</t>
    </rPh>
    <rPh sb="6" eb="8">
      <t>ウム</t>
    </rPh>
    <phoneticPr fontId="37"/>
  </si>
  <si>
    <t>青森市内に本店を有する</t>
    <rPh sb="0" eb="2">
      <t>アオモリ</t>
    </rPh>
    <rPh sb="2" eb="4">
      <t>シナイ</t>
    </rPh>
    <rPh sb="5" eb="7">
      <t>ホンテン</t>
    </rPh>
    <rPh sb="8" eb="9">
      <t>ユウ</t>
    </rPh>
    <phoneticPr fontId="37"/>
  </si>
  <si>
    <t>上記以外</t>
    <phoneticPr fontId="37"/>
  </si>
  <si>
    <t>３　配置予定技術者の能力</t>
    <rPh sb="2" eb="4">
      <t>ハイチ</t>
    </rPh>
    <rPh sb="4" eb="5">
      <t>ヨ</t>
    </rPh>
    <rPh sb="5" eb="6">
      <t>サダム</t>
    </rPh>
    <rPh sb="6" eb="9">
      <t>ギジュツシャ</t>
    </rPh>
    <rPh sb="10" eb="12">
      <t>ノウリョク</t>
    </rPh>
    <phoneticPr fontId="34"/>
  </si>
  <si>
    <t>主任(監理)技術者の保有する資格</t>
    <rPh sb="0" eb="2">
      <t>シュニン</t>
    </rPh>
    <rPh sb="3" eb="5">
      <t>カンリ</t>
    </rPh>
    <rPh sb="6" eb="9">
      <t>ギジュツシャ</t>
    </rPh>
    <rPh sb="10" eb="12">
      <t>ホユウ</t>
    </rPh>
    <rPh sb="14" eb="16">
      <t>シカク</t>
    </rPh>
    <phoneticPr fontId="37"/>
  </si>
  <si>
    <t>継続教育の推奨単位を満たしている
（各団体の証明あり）</t>
    <rPh sb="0" eb="2">
      <t>ケイゾク</t>
    </rPh>
    <rPh sb="2" eb="4">
      <t>キョウイク</t>
    </rPh>
    <rPh sb="5" eb="7">
      <t>スイショウ</t>
    </rPh>
    <rPh sb="7" eb="9">
      <t>タンイ</t>
    </rPh>
    <rPh sb="10" eb="11">
      <t>ミ</t>
    </rPh>
    <rPh sb="18" eb="19">
      <t>カク</t>
    </rPh>
    <rPh sb="19" eb="21">
      <t>ダンタイ</t>
    </rPh>
    <rPh sb="22" eb="24">
      <t>ショウメイ</t>
    </rPh>
    <phoneticPr fontId="37"/>
  </si>
  <si>
    <t>その他の公共工事発注機関で同種・類似工事の実績あり</t>
    <phoneticPr fontId="37"/>
  </si>
  <si>
    <t>４　地域貢献</t>
    <rPh sb="2" eb="4">
      <t>チイキ</t>
    </rPh>
    <rPh sb="4" eb="6">
      <t>コウケン</t>
    </rPh>
    <phoneticPr fontId="34"/>
  </si>
  <si>
    <r>
      <rPr>
        <sz val="11"/>
        <rFont val="ＭＳ 明朝"/>
        <family val="1"/>
        <charset val="128"/>
      </rPr>
      <t>令和元年度以降における地域防災への協力体制の有無</t>
    </r>
    <rPh sb="0" eb="2">
      <t>レイワ</t>
    </rPh>
    <rPh sb="2" eb="4">
      <t>ガンネン</t>
    </rPh>
    <rPh sb="4" eb="5">
      <t>ド</t>
    </rPh>
    <rPh sb="5" eb="7">
      <t>イコウ</t>
    </rPh>
    <rPh sb="11" eb="13">
      <t>チイキ</t>
    </rPh>
    <rPh sb="13" eb="15">
      <t>ボウサイ</t>
    </rPh>
    <rPh sb="17" eb="19">
      <t>キョウリョク</t>
    </rPh>
    <rPh sb="19" eb="21">
      <t>タイセイ</t>
    </rPh>
    <rPh sb="22" eb="24">
      <t>ウム</t>
    </rPh>
    <phoneticPr fontId="37"/>
  </si>
  <si>
    <t>連携除排雪協定締結の有無</t>
    <rPh sb="0" eb="6">
      <t>レンケイジョハイセツキョウテイ</t>
    </rPh>
    <rPh sb="6" eb="8">
      <t>テイケツ</t>
    </rPh>
    <rPh sb="9" eb="11">
      <t>ウム</t>
    </rPh>
    <phoneticPr fontId="37"/>
  </si>
  <si>
    <t>青森市と連携除排雪協定を締結している</t>
    <rPh sb="0" eb="3">
      <t>アオモリシ</t>
    </rPh>
    <rPh sb="4" eb="6">
      <t>レンケイ</t>
    </rPh>
    <rPh sb="6" eb="9">
      <t>ジョハイセツ</t>
    </rPh>
    <rPh sb="9" eb="11">
      <t>キョウテイ</t>
    </rPh>
    <rPh sb="12" eb="14">
      <t>テイケツ</t>
    </rPh>
    <phoneticPr fontId="37"/>
  </si>
  <si>
    <t>あおもり健康づくり実践企業に認定済み</t>
    <rPh sb="4" eb="6">
      <t>ケンコウ</t>
    </rPh>
    <rPh sb="9" eb="11">
      <t>ジッセン</t>
    </rPh>
    <rPh sb="11" eb="13">
      <t>キギョウ</t>
    </rPh>
    <rPh sb="14" eb="16">
      <t>ニンテイ</t>
    </rPh>
    <rPh sb="16" eb="17">
      <t>ズ</t>
    </rPh>
    <phoneticPr fontId="37"/>
  </si>
  <si>
    <t>平成３０年度以降における除雪業務の実績</t>
    <rPh sb="4" eb="6">
      <t>ネンド</t>
    </rPh>
    <rPh sb="12" eb="14">
      <t>ジョセツ</t>
    </rPh>
    <rPh sb="14" eb="16">
      <t>ギョウム</t>
    </rPh>
    <rPh sb="17" eb="19">
      <t>ジッセキ</t>
    </rPh>
    <phoneticPr fontId="37"/>
  </si>
  <si>
    <t>青森市管理道路の除雪業務委託の実績あり</t>
    <rPh sb="0" eb="2">
      <t>アオモリ</t>
    </rPh>
    <rPh sb="2" eb="3">
      <t>シ</t>
    </rPh>
    <rPh sb="3" eb="5">
      <t>カンリ</t>
    </rPh>
    <rPh sb="5" eb="7">
      <t>ドウロ</t>
    </rPh>
    <rPh sb="8" eb="10">
      <t>ジョセツ</t>
    </rPh>
    <rPh sb="10" eb="12">
      <t>ギョウム</t>
    </rPh>
    <rPh sb="12" eb="14">
      <t>イタク</t>
    </rPh>
    <rPh sb="15" eb="17">
      <t>ジッセキ</t>
    </rPh>
    <phoneticPr fontId="37"/>
  </si>
  <si>
    <t>青森市内において、国、青森県管理道路の除雪業務の委託の実績あり</t>
    <rPh sb="0" eb="2">
      <t>アオモリ</t>
    </rPh>
    <rPh sb="2" eb="4">
      <t>シナイ</t>
    </rPh>
    <rPh sb="9" eb="10">
      <t>クニ</t>
    </rPh>
    <rPh sb="11" eb="13">
      <t>アオモリ</t>
    </rPh>
    <rPh sb="13" eb="14">
      <t>ケン</t>
    </rPh>
    <rPh sb="14" eb="16">
      <t>カンリ</t>
    </rPh>
    <rPh sb="16" eb="18">
      <t>ドウロ</t>
    </rPh>
    <rPh sb="19" eb="21">
      <t>ジョセツ</t>
    </rPh>
    <rPh sb="21" eb="23">
      <t>ギョウム</t>
    </rPh>
    <rPh sb="24" eb="26">
      <t>イタク</t>
    </rPh>
    <rPh sb="27" eb="29">
      <t>ジッセキ</t>
    </rPh>
    <phoneticPr fontId="37"/>
  </si>
  <si>
    <r>
      <rPr>
        <sz val="11"/>
        <rFont val="ＭＳ 明朝"/>
        <family val="1"/>
        <charset val="128"/>
      </rPr>
      <t>青森市の施策への貢献度</t>
    </r>
    <rPh sb="0" eb="2">
      <t>アオモリ</t>
    </rPh>
    <phoneticPr fontId="37"/>
  </si>
  <si>
    <t>主任（監理）技術者の
継続教育の取組状況</t>
    <rPh sb="0" eb="2">
      <t>シュニン</t>
    </rPh>
    <rPh sb="3" eb="5">
      <t>カンリ</t>
    </rPh>
    <rPh sb="6" eb="9">
      <t>ギジュツシャ</t>
    </rPh>
    <rPh sb="11" eb="13">
      <t>ケイゾク</t>
    </rPh>
    <rPh sb="13" eb="15">
      <t>キョウイク</t>
    </rPh>
    <rPh sb="16" eb="18">
      <t>トリクミ</t>
    </rPh>
    <rPh sb="18" eb="20">
      <t>ジョウキョウ</t>
    </rPh>
    <phoneticPr fontId="37"/>
  </si>
  <si>
    <t>主任（監理）技術者の平成２３年度以降における主任（監理）技術者又は現場代理人としての施工経験の有無</t>
    <rPh sb="0" eb="2">
      <t>シュニン</t>
    </rPh>
    <rPh sb="3" eb="5">
      <t>カンリ</t>
    </rPh>
    <rPh sb="6" eb="9">
      <t>ギジュツシャ</t>
    </rPh>
    <rPh sb="10" eb="12">
      <t>ヘイセイ</t>
    </rPh>
    <rPh sb="14" eb="16">
      <t>ネンド</t>
    </rPh>
    <rPh sb="16" eb="18">
      <t>イコウ</t>
    </rPh>
    <rPh sb="22" eb="24">
      <t>シュニン</t>
    </rPh>
    <rPh sb="25" eb="27">
      <t>カンリ</t>
    </rPh>
    <rPh sb="28" eb="31">
      <t>ギジュツシャ</t>
    </rPh>
    <rPh sb="31" eb="32">
      <t>マタ</t>
    </rPh>
    <rPh sb="33" eb="35">
      <t>ゲンバ</t>
    </rPh>
    <rPh sb="35" eb="38">
      <t>ダイリニン</t>
    </rPh>
    <rPh sb="42" eb="44">
      <t>セコウ</t>
    </rPh>
    <rPh sb="44" eb="46">
      <t>ケイケン</t>
    </rPh>
    <rPh sb="47" eb="49">
      <t>ウム</t>
    </rPh>
    <phoneticPr fontId="37"/>
  </si>
  <si>
    <t>青森市発注工事の平成２９～令和２年の工事成績の評定の平均点</t>
    <rPh sb="0" eb="2">
      <t>アオモリ</t>
    </rPh>
    <rPh sb="2" eb="3">
      <t>シ</t>
    </rPh>
    <rPh sb="3" eb="5">
      <t>ハッチュウ</t>
    </rPh>
    <rPh sb="5" eb="7">
      <t>コウジ</t>
    </rPh>
    <rPh sb="8" eb="10">
      <t>ヘイセイ</t>
    </rPh>
    <rPh sb="13" eb="15">
      <t>レイワ</t>
    </rPh>
    <rPh sb="16" eb="17">
      <t>ネン</t>
    </rPh>
    <rPh sb="18" eb="20">
      <t>コウジ</t>
    </rPh>
    <rPh sb="20" eb="22">
      <t>セイセキ</t>
    </rPh>
    <rPh sb="23" eb="25">
      <t>ヒョウテイ</t>
    </rPh>
    <rPh sb="26" eb="28">
      <t>ヘイキン</t>
    </rPh>
    <rPh sb="28" eb="29">
      <t>テン</t>
    </rPh>
    <phoneticPr fontId="37"/>
  </si>
  <si>
    <t>３　配置予定技術者の能力</t>
    <rPh sb="2" eb="4">
      <t>ハイチ</t>
    </rPh>
    <rPh sb="4" eb="5">
      <t>ヨ</t>
    </rPh>
    <rPh sb="5" eb="6">
      <t>サダム</t>
    </rPh>
    <rPh sb="6" eb="9">
      <t>ギジュツシャ</t>
    </rPh>
    <rPh sb="10" eb="12">
      <t>ノウリョク</t>
    </rPh>
    <phoneticPr fontId="37"/>
  </si>
  <si>
    <t>４　地域貢献</t>
    <rPh sb="2" eb="4">
      <t>チイキ</t>
    </rPh>
    <rPh sb="4" eb="6">
      <t>コウケン</t>
    </rPh>
    <phoneticPr fontId="37"/>
  </si>
  <si>
    <t>青森市、国又は青森県で同種・類似工事の実績あり</t>
    <rPh sb="0" eb="3">
      <t>アオモリシ</t>
    </rPh>
    <rPh sb="4" eb="5">
      <t>クニ</t>
    </rPh>
    <rPh sb="5" eb="6">
      <t>マタ</t>
    </rPh>
    <rPh sb="7" eb="9">
      <t>アオモリ</t>
    </rPh>
    <rPh sb="9" eb="10">
      <t>ケン</t>
    </rPh>
    <rPh sb="11" eb="13">
      <t>ドウシュ</t>
    </rPh>
    <rPh sb="14" eb="16">
      <t>ルイジ</t>
    </rPh>
    <rPh sb="16" eb="18">
      <t>コウジ</t>
    </rPh>
    <rPh sb="19" eb="21">
      <t>ジッセキ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</si>
</sst>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0_ "/>
    <numFmt numFmtId="178" formatCode="0_ "/>
  </numFmts>
  <fonts count="5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b/>
      <sz val="13"/>
      <name val="メイリオ"/>
      <family val="3"/>
      <charset val="128"/>
    </font>
    <font>
      <b/>
      <sz val="14"/>
      <name val="Meiryo UI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0"/>
      <name val="ＭＳ Ｐゴシック"/>
      <family val="3"/>
      <charset val="128"/>
    </font>
    <font>
      <sz val="23"/>
      <name val="ＭＳ ゴシック"/>
      <family val="3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</borders>
  <cellStyleXfs count="44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33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3" borderId="34" applyNumberFormat="0" applyFon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8" fillId="31" borderId="4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36" applyNumberFormat="0" applyAlignment="0" applyProtection="0">
      <alignment vertical="center"/>
    </xf>
    <xf numFmtId="0" fontId="12" fillId="0" borderId="0">
      <alignment vertical="center"/>
    </xf>
    <xf numFmtId="0" fontId="31" fillId="32" borderId="0" applyNumberFormat="0" applyBorder="0" applyAlignment="0" applyProtection="0">
      <alignment vertical="center"/>
    </xf>
  </cellStyleXfs>
  <cellXfs count="315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36" fillId="0" borderId="45" xfId="0" applyNumberFormat="1" applyFont="1" applyBorder="1" applyAlignment="1">
      <alignment horizontal="center" vertical="center"/>
    </xf>
    <xf numFmtId="176" fontId="36" fillId="0" borderId="46" xfId="0" applyNumberFormat="1" applyFont="1" applyBorder="1" applyAlignment="1">
      <alignment horizontal="center" vertical="center"/>
    </xf>
    <xf numFmtId="0" fontId="36" fillId="34" borderId="72" xfId="0" applyFont="1" applyFill="1" applyBorder="1" applyAlignment="1">
      <alignment horizontal="center" vertical="center"/>
    </xf>
    <xf numFmtId="0" fontId="36" fillId="34" borderId="73" xfId="0" applyFont="1" applyFill="1" applyBorder="1" applyAlignment="1">
      <alignment horizontal="center" vertical="center"/>
    </xf>
    <xf numFmtId="0" fontId="36" fillId="35" borderId="56" xfId="0" applyFont="1" applyFill="1" applyBorder="1" applyAlignment="1">
      <alignment horizontal="center" vertical="center"/>
    </xf>
    <xf numFmtId="176" fontId="36" fillId="35" borderId="57" xfId="0" applyNumberFormat="1" applyFont="1" applyFill="1" applyBorder="1" applyAlignment="1">
      <alignment horizontal="center" vertical="center"/>
    </xf>
    <xf numFmtId="176" fontId="36" fillId="35" borderId="57" xfId="0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11" fillId="0" borderId="9" xfId="0" applyFont="1" applyBorder="1" applyAlignment="1" applyProtection="1"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11" fillId="0" borderId="43" xfId="0" applyFont="1" applyBorder="1" applyAlignment="1"/>
    <xf numFmtId="49" fontId="11" fillId="0" borderId="43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66" xfId="0" quotePrefix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left" vertical="center"/>
    </xf>
    <xf numFmtId="0" fontId="0" fillId="0" borderId="6" xfId="0" quotePrefix="1" applyFont="1" applyFill="1" applyBorder="1" applyAlignment="1" applyProtection="1">
      <alignment horizontal="left" vertical="center" wrapText="1"/>
      <protection locked="0"/>
    </xf>
    <xf numFmtId="0" fontId="0" fillId="0" borderId="0" xfId="0" quotePrefix="1" applyFont="1" applyAlignment="1" applyProtection="1">
      <alignment horizontal="left" vertical="center"/>
      <protection locked="0"/>
    </xf>
    <xf numFmtId="178" fontId="36" fillId="0" borderId="47" xfId="0" applyNumberFormat="1" applyFont="1" applyBorder="1" applyAlignment="1">
      <alignment horizontal="center" vertical="center"/>
    </xf>
    <xf numFmtId="0" fontId="36" fillId="37" borderId="68" xfId="0" applyFont="1" applyFill="1" applyBorder="1" applyAlignment="1">
      <alignment horizontal="center" vertical="center"/>
    </xf>
    <xf numFmtId="176" fontId="36" fillId="37" borderId="69" xfId="0" applyNumberFormat="1" applyFont="1" applyFill="1" applyBorder="1" applyAlignment="1">
      <alignment horizontal="center" vertical="center"/>
    </xf>
    <xf numFmtId="177" fontId="39" fillId="0" borderId="0" xfId="0" applyNumberFormat="1" applyFont="1" applyBorder="1" applyAlignment="1">
      <alignment vertical="center"/>
    </xf>
    <xf numFmtId="0" fontId="38" fillId="0" borderId="47" xfId="0" applyFont="1" applyFill="1" applyBorder="1">
      <alignment vertical="center"/>
    </xf>
    <xf numFmtId="0" fontId="38" fillId="0" borderId="45" xfId="0" quotePrefix="1" applyFont="1" applyFill="1" applyBorder="1" applyAlignment="1">
      <alignment horizontal="left" vertical="center" wrapText="1"/>
    </xf>
    <xf numFmtId="0" fontId="38" fillId="0" borderId="46" xfId="0" quotePrefix="1" applyFont="1" applyFill="1" applyBorder="1" applyAlignment="1">
      <alignment horizontal="left" vertical="center" wrapText="1"/>
    </xf>
    <xf numFmtId="0" fontId="0" fillId="0" borderId="0" xfId="0" quotePrefix="1" applyBorder="1" applyAlignment="1">
      <alignment horizontal="lef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8" fillId="0" borderId="0" xfId="0" quotePrefix="1" applyFont="1" applyAlignment="1" applyProtection="1">
      <alignment horizontal="left" vertical="center"/>
    </xf>
    <xf numFmtId="0" fontId="48" fillId="0" borderId="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 shrinkToFit="1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14" fillId="33" borderId="0" xfId="0" quotePrefix="1" applyFont="1" applyFill="1" applyBorder="1" applyAlignment="1" applyProtection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vertical="center"/>
    </xf>
    <xf numFmtId="0" fontId="0" fillId="33" borderId="0" xfId="0" applyFont="1" applyFill="1" applyBorder="1" applyAlignment="1" applyProtection="1">
      <alignment vertical="center"/>
    </xf>
    <xf numFmtId="0" fontId="8" fillId="33" borderId="0" xfId="0" applyFont="1" applyFill="1" applyBorder="1" applyAlignment="1" applyProtection="1">
      <alignment horizontal="left" vertical="center"/>
    </xf>
    <xf numFmtId="0" fontId="8" fillId="0" borderId="0" xfId="0" quotePrefix="1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0" fillId="33" borderId="42" xfId="0" applyFont="1" applyFill="1" applyBorder="1" applyAlignment="1">
      <alignment horizontal="left" vertical="center" shrinkToFit="1"/>
    </xf>
    <xf numFmtId="0" fontId="11" fillId="33" borderId="66" xfId="0" applyFont="1" applyFill="1" applyBorder="1" applyAlignment="1">
      <alignment horizontal="left" vertical="center" shrinkToFit="1"/>
    </xf>
    <xf numFmtId="0" fontId="3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1" fillId="33" borderId="18" xfId="0" quotePrefix="1" applyFont="1" applyFill="1" applyBorder="1" applyAlignment="1" applyProtection="1">
      <alignment horizontal="center" vertical="center" wrapText="1"/>
      <protection locked="0"/>
    </xf>
    <xf numFmtId="0" fontId="11" fillId="33" borderId="66" xfId="0" applyFont="1" applyFill="1" applyBorder="1" applyAlignment="1">
      <alignment horizontal="center" vertical="center" shrinkToFit="1"/>
    </xf>
    <xf numFmtId="0" fontId="11" fillId="33" borderId="45" xfId="0" quotePrefix="1" applyFont="1" applyFill="1" applyBorder="1" applyAlignment="1">
      <alignment horizontal="left" vertical="center" wrapText="1" shrinkToFit="1"/>
    </xf>
    <xf numFmtId="176" fontId="0" fillId="33" borderId="45" xfId="0" applyNumberFormat="1" applyFont="1" applyFill="1" applyBorder="1" applyAlignment="1">
      <alignment horizontal="center" vertical="center"/>
    </xf>
    <xf numFmtId="0" fontId="11" fillId="33" borderId="46" xfId="0" quotePrefix="1" applyFont="1" applyFill="1" applyBorder="1" applyAlignment="1">
      <alignment horizontal="left" vertical="center" wrapText="1" shrinkToFit="1"/>
    </xf>
    <xf numFmtId="176" fontId="0" fillId="33" borderId="46" xfId="0" applyNumberFormat="1" applyFont="1" applyFill="1" applyBorder="1" applyAlignment="1">
      <alignment horizontal="center" vertical="center"/>
    </xf>
    <xf numFmtId="0" fontId="11" fillId="33" borderId="47" xfId="0" applyFont="1" applyFill="1" applyBorder="1">
      <alignment vertical="center"/>
    </xf>
    <xf numFmtId="178" fontId="0" fillId="33" borderId="47" xfId="0" applyNumberFormat="1" applyFont="1" applyFill="1" applyBorder="1" applyAlignment="1">
      <alignment horizontal="center" vertical="center"/>
    </xf>
    <xf numFmtId="0" fontId="11" fillId="33" borderId="45" xfId="0" applyFont="1" applyFill="1" applyBorder="1">
      <alignment vertical="center"/>
    </xf>
    <xf numFmtId="0" fontId="11" fillId="33" borderId="46" xfId="0" applyFont="1" applyFill="1" applyBorder="1">
      <alignment vertical="center"/>
    </xf>
    <xf numFmtId="176" fontId="0" fillId="33" borderId="50" xfId="0" applyNumberFormat="1" applyFont="1" applyFill="1" applyBorder="1" applyAlignment="1">
      <alignment horizontal="center" vertical="center"/>
    </xf>
    <xf numFmtId="0" fontId="11" fillId="33" borderId="45" xfId="0" quotePrefix="1" applyFont="1" applyFill="1" applyBorder="1" applyAlignment="1">
      <alignment horizontal="left" vertical="center" shrinkToFit="1"/>
    </xf>
    <xf numFmtId="0" fontId="11" fillId="33" borderId="14" xfId="0" applyFont="1" applyFill="1" applyBorder="1" applyAlignment="1">
      <alignment vertical="center" shrinkToFit="1"/>
    </xf>
    <xf numFmtId="0" fontId="11" fillId="33" borderId="64" xfId="0" applyFont="1" applyFill="1" applyBorder="1">
      <alignment vertical="center"/>
    </xf>
    <xf numFmtId="178" fontId="0" fillId="33" borderId="64" xfId="0" applyNumberFormat="1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176" fontId="0" fillId="35" borderId="57" xfId="0" applyNumberFormat="1" applyFont="1" applyFill="1" applyBorder="1" applyAlignment="1" applyProtection="1">
      <alignment horizontal="center" vertical="center"/>
    </xf>
    <xf numFmtId="0" fontId="11" fillId="33" borderId="8" xfId="0" applyFont="1" applyFill="1" applyBorder="1">
      <alignment vertical="center"/>
    </xf>
    <xf numFmtId="176" fontId="0" fillId="33" borderId="8" xfId="0" applyNumberFormat="1" applyFont="1" applyFill="1" applyBorder="1" applyAlignment="1">
      <alignment horizontal="center" vertical="center"/>
    </xf>
    <xf numFmtId="0" fontId="11" fillId="33" borderId="5" xfId="0" applyFont="1" applyFill="1" applyBorder="1">
      <alignment vertical="center"/>
    </xf>
    <xf numFmtId="176" fontId="0" fillId="33" borderId="5" xfId="0" applyNumberFormat="1" applyFont="1" applyFill="1" applyBorder="1" applyAlignment="1">
      <alignment horizontal="center" vertical="center"/>
    </xf>
    <xf numFmtId="0" fontId="11" fillId="0" borderId="45" xfId="0" quotePrefix="1" applyFont="1" applyFill="1" applyBorder="1" applyAlignment="1">
      <alignment horizontal="left" vertical="center" wrapText="1"/>
    </xf>
    <xf numFmtId="176" fontId="0" fillId="0" borderId="45" xfId="0" applyNumberFormat="1" applyFont="1" applyBorder="1" applyAlignment="1">
      <alignment horizontal="center" vertical="center"/>
    </xf>
    <xf numFmtId="0" fontId="11" fillId="0" borderId="46" xfId="0" quotePrefix="1" applyFont="1" applyFill="1" applyBorder="1" applyAlignment="1">
      <alignment horizontal="left" vertical="center" wrapText="1"/>
    </xf>
    <xf numFmtId="176" fontId="0" fillId="0" borderId="46" xfId="0" applyNumberFormat="1" applyFont="1" applyBorder="1" applyAlignment="1">
      <alignment horizontal="center" vertical="center"/>
    </xf>
    <xf numFmtId="0" fontId="11" fillId="0" borderId="47" xfId="0" applyFont="1" applyFill="1" applyBorder="1">
      <alignment vertical="center"/>
    </xf>
    <xf numFmtId="178" fontId="0" fillId="0" borderId="47" xfId="0" applyNumberFormat="1" applyFont="1" applyBorder="1" applyAlignment="1">
      <alignment horizontal="center" vertical="center"/>
    </xf>
    <xf numFmtId="0" fontId="11" fillId="0" borderId="45" xfId="0" quotePrefix="1" applyFont="1" applyBorder="1" applyAlignment="1">
      <alignment horizontal="left" vertical="center" wrapText="1" shrinkToFit="1"/>
    </xf>
    <xf numFmtId="0" fontId="11" fillId="0" borderId="47" xfId="0" applyFont="1" applyBorder="1">
      <alignment vertical="center"/>
    </xf>
    <xf numFmtId="0" fontId="11" fillId="33" borderId="50" xfId="0" applyFont="1" applyFill="1" applyBorder="1">
      <alignment vertical="center"/>
    </xf>
    <xf numFmtId="178" fontId="0" fillId="0" borderId="50" xfId="0" applyNumberFormat="1" applyFont="1" applyBorder="1" applyAlignment="1">
      <alignment horizontal="center" vertical="center"/>
    </xf>
    <xf numFmtId="0" fontId="11" fillId="0" borderId="45" xfId="0" applyFont="1" applyBorder="1">
      <alignment vertical="center"/>
    </xf>
    <xf numFmtId="0" fontId="11" fillId="0" borderId="46" xfId="0" applyFont="1" applyBorder="1">
      <alignment vertical="center"/>
    </xf>
    <xf numFmtId="0" fontId="11" fillId="0" borderId="46" xfId="0" applyFont="1" applyBorder="1" applyAlignment="1">
      <alignment vertical="center" wrapText="1"/>
    </xf>
    <xf numFmtId="0" fontId="11" fillId="33" borderId="46" xfId="0" applyFont="1" applyFill="1" applyBorder="1" applyAlignment="1">
      <alignment vertical="center" wrapText="1"/>
    </xf>
    <xf numFmtId="0" fontId="11" fillId="33" borderId="64" xfId="0" applyFont="1" applyFill="1" applyBorder="1" applyAlignment="1">
      <alignment vertical="center" wrapText="1"/>
    </xf>
    <xf numFmtId="0" fontId="0" fillId="37" borderId="68" xfId="0" applyFont="1" applyFill="1" applyBorder="1" applyAlignment="1">
      <alignment horizontal="center" vertical="center"/>
    </xf>
    <xf numFmtId="176" fontId="0" fillId="35" borderId="57" xfId="0" applyNumberFormat="1" applyFont="1" applyFill="1" applyBorder="1" applyAlignment="1">
      <alignment horizontal="center" vertical="center"/>
    </xf>
    <xf numFmtId="176" fontId="0" fillId="37" borderId="69" xfId="0" applyNumberFormat="1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9" fillId="0" borderId="0" xfId="0" quotePrefix="1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11" fillId="33" borderId="66" xfId="0" quotePrefix="1" applyFont="1" applyFill="1" applyBorder="1" applyAlignment="1">
      <alignment horizontal="left" vertical="center" wrapText="1" shrinkToFit="1"/>
    </xf>
    <xf numFmtId="0" fontId="0" fillId="33" borderId="42" xfId="0" applyFont="1" applyFill="1" applyBorder="1" applyAlignment="1">
      <alignment horizontal="left" vertical="center" shrinkToFit="1"/>
    </xf>
    <xf numFmtId="0" fontId="11" fillId="0" borderId="66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66" xfId="0" quotePrefix="1" applyFont="1" applyBorder="1" applyAlignment="1" applyProtection="1">
      <alignment horizontal="center" vertical="center"/>
      <protection locked="0"/>
    </xf>
    <xf numFmtId="0" fontId="11" fillId="0" borderId="67" xfId="0" quotePrefix="1" applyFont="1" applyBorder="1" applyAlignment="1" applyProtection="1">
      <alignment horizontal="center" vertical="center"/>
      <protection locked="0"/>
    </xf>
    <xf numFmtId="0" fontId="11" fillId="0" borderId="42" xfId="0" quotePrefix="1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/>
    </xf>
    <xf numFmtId="0" fontId="11" fillId="0" borderId="0" xfId="0" quotePrefix="1" applyFont="1" applyAlignment="1" applyProtection="1">
      <alignment horizontal="right" vertical="center"/>
      <protection locked="0"/>
    </xf>
    <xf numFmtId="0" fontId="11" fillId="0" borderId="66" xfId="0" quotePrefix="1" applyFont="1" applyBorder="1" applyAlignment="1">
      <alignment horizontal="left" vertical="center" wrapText="1"/>
    </xf>
    <xf numFmtId="0" fontId="11" fillId="0" borderId="42" xfId="0" quotePrefix="1" applyFont="1" applyBorder="1" applyAlignment="1">
      <alignment horizontal="left" vertical="center" wrapText="1"/>
    </xf>
    <xf numFmtId="0" fontId="11" fillId="0" borderId="66" xfId="0" quotePrefix="1" applyFont="1" applyBorder="1" applyAlignment="1">
      <alignment horizontal="center" vertical="center"/>
    </xf>
    <xf numFmtId="0" fontId="11" fillId="0" borderId="42" xfId="0" quotePrefix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4" fillId="0" borderId="0" xfId="0" quotePrefix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0" fillId="0" borderId="67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66" xfId="0" quotePrefix="1" applyFont="1" applyBorder="1" applyAlignment="1" applyProtection="1">
      <alignment horizontal="left" vertical="center" shrinkToFit="1"/>
      <protection locked="0"/>
    </xf>
    <xf numFmtId="0" fontId="0" fillId="0" borderId="66" xfId="0" quotePrefix="1" applyFont="1" applyBorder="1" applyAlignment="1" applyProtection="1">
      <alignment horizontal="left" vertical="center" wrapText="1"/>
      <protection locked="0"/>
    </xf>
    <xf numFmtId="0" fontId="0" fillId="0" borderId="6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1" fillId="33" borderId="27" xfId="0" quotePrefix="1" applyFont="1" applyFill="1" applyBorder="1" applyAlignment="1">
      <alignment horizontal="left" vertical="center" wrapText="1"/>
    </xf>
    <xf numFmtId="0" fontId="41" fillId="33" borderId="28" xfId="0" applyFont="1" applyFill="1" applyBorder="1" applyAlignment="1">
      <alignment horizontal="left" vertical="center"/>
    </xf>
    <xf numFmtId="0" fontId="41" fillId="33" borderId="29" xfId="0" applyFont="1" applyFill="1" applyBorder="1" applyAlignment="1">
      <alignment horizontal="left" vertical="center"/>
    </xf>
    <xf numFmtId="0" fontId="40" fillId="0" borderId="66" xfId="0" quotePrefix="1" applyFont="1" applyFill="1" applyBorder="1" applyAlignment="1" applyProtection="1">
      <alignment horizontal="left" vertical="center" wrapText="1"/>
      <protection locked="0"/>
    </xf>
    <xf numFmtId="0" fontId="40" fillId="0" borderId="67" xfId="0" quotePrefix="1" applyFont="1" applyFill="1" applyBorder="1" applyAlignment="1" applyProtection="1">
      <alignment horizontal="left" vertical="center" wrapText="1"/>
      <protection locked="0"/>
    </xf>
    <xf numFmtId="0" fontId="11" fillId="33" borderId="16" xfId="0" quotePrefix="1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3" borderId="66" xfId="0" applyFont="1" applyFill="1" applyBorder="1" applyAlignment="1" applyProtection="1">
      <alignment horizontal="left" vertical="center" shrinkToFit="1"/>
      <protection locked="0"/>
    </xf>
    <xf numFmtId="0" fontId="0" fillId="33" borderId="67" xfId="0" applyFont="1" applyFill="1" applyBorder="1" applyAlignment="1" applyProtection="1">
      <alignment horizontal="left" vertical="center" shrinkToFit="1"/>
      <protection locked="0"/>
    </xf>
    <xf numFmtId="0" fontId="0" fillId="33" borderId="18" xfId="0" applyFont="1" applyFill="1" applyBorder="1" applyAlignment="1" applyProtection="1">
      <alignment horizontal="left" vertical="center" shrinkToFit="1"/>
      <protection locked="0"/>
    </xf>
    <xf numFmtId="0" fontId="0" fillId="0" borderId="66" xfId="0" applyFont="1" applyBorder="1" applyAlignment="1" applyProtection="1">
      <alignment horizontal="left" vertical="center" wrapText="1"/>
      <protection locked="0"/>
    </xf>
    <xf numFmtId="0" fontId="0" fillId="0" borderId="20" xfId="0" quotePrefix="1" applyFont="1" applyBorder="1" applyAlignment="1" applyProtection="1">
      <alignment horizontal="left" vertical="center" wrapText="1"/>
      <protection locked="0"/>
    </xf>
    <xf numFmtId="0" fontId="0" fillId="0" borderId="75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66" xfId="0" quotePrefix="1" applyFont="1" applyFill="1" applyBorder="1" applyAlignment="1" applyProtection="1">
      <alignment horizontal="left" vertical="center" shrinkToFit="1"/>
      <protection locked="0"/>
    </xf>
    <xf numFmtId="0" fontId="0" fillId="0" borderId="6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43" fillId="0" borderId="0" xfId="0" quotePrefix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0" fillId="0" borderId="66" xfId="0" quotePrefix="1" applyFont="1" applyBorder="1" applyAlignment="1" applyProtection="1">
      <alignment horizontal="left" vertical="center" wrapText="1"/>
      <protection locked="0"/>
    </xf>
    <xf numFmtId="0" fontId="40" fillId="0" borderId="67" xfId="0" quotePrefix="1" applyFont="1" applyBorder="1" applyAlignment="1" applyProtection="1">
      <alignment horizontal="left" vertical="center" wrapText="1"/>
      <protection locked="0"/>
    </xf>
    <xf numFmtId="0" fontId="40" fillId="0" borderId="18" xfId="0" quotePrefix="1" applyFont="1" applyBorder="1" applyAlignment="1" applyProtection="1">
      <alignment horizontal="left" vertical="center" wrapText="1"/>
      <protection locked="0"/>
    </xf>
    <xf numFmtId="0" fontId="0" fillId="0" borderId="15" xfId="0" quotePrefix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66" xfId="0" quotePrefix="1" applyFont="1" applyBorder="1" applyAlignment="1" applyProtection="1">
      <alignment horizontal="left" vertical="center" wrapText="1"/>
      <protection locked="0"/>
    </xf>
    <xf numFmtId="0" fontId="10" fillId="0" borderId="67" xfId="0" quotePrefix="1" applyFont="1" applyBorder="1" applyAlignment="1" applyProtection="1">
      <alignment horizontal="left" vertical="center" wrapText="1"/>
      <protection locked="0"/>
    </xf>
    <xf numFmtId="0" fontId="10" fillId="0" borderId="18" xfId="0" quotePrefix="1" applyFont="1" applyBorder="1" applyAlignment="1" applyProtection="1">
      <alignment horizontal="left" vertical="center" wrapText="1"/>
      <protection locked="0"/>
    </xf>
    <xf numFmtId="0" fontId="45" fillId="0" borderId="0" xfId="0" quotePrefix="1" applyFont="1" applyAlignment="1">
      <alignment horizontal="left" vertical="top" wrapText="1"/>
    </xf>
    <xf numFmtId="0" fontId="0" fillId="0" borderId="9" xfId="0" quotePrefix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7" xfId="0" quotePrefix="1" applyFont="1" applyFill="1" applyBorder="1" applyAlignment="1" applyProtection="1">
      <alignment horizontal="left" vertical="center" wrapText="1"/>
      <protection locked="0"/>
    </xf>
    <xf numFmtId="0" fontId="0" fillId="0" borderId="78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5" fillId="0" borderId="16" xfId="0" quotePrefix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0" fillId="33" borderId="58" xfId="0" quotePrefix="1" applyFont="1" applyFill="1" applyBorder="1" applyAlignment="1">
      <alignment horizontal="left" vertical="center" wrapText="1"/>
    </xf>
    <xf numFmtId="0" fontId="0" fillId="33" borderId="8" xfId="0" applyFont="1" applyFill="1" applyBorder="1" applyAlignment="1">
      <alignment horizontal="left" vertical="center" wrapText="1"/>
    </xf>
    <xf numFmtId="176" fontId="0" fillId="33" borderId="59" xfId="0" applyNumberFormat="1" applyFont="1" applyFill="1" applyBorder="1" applyAlignment="1" applyProtection="1">
      <alignment horizontal="center" vertical="center"/>
      <protection locked="0"/>
    </xf>
    <xf numFmtId="176" fontId="0" fillId="33" borderId="61" xfId="0" applyNumberFormat="1" applyFont="1" applyFill="1" applyBorder="1" applyAlignment="1" applyProtection="1">
      <alignment horizontal="center" vertical="center"/>
      <protection locked="0"/>
    </xf>
    <xf numFmtId="0" fontId="0" fillId="33" borderId="62" xfId="0" applyFont="1" applyFill="1" applyBorder="1" applyAlignment="1">
      <alignment horizontal="left" vertical="center" wrapText="1"/>
    </xf>
    <xf numFmtId="0" fontId="0" fillId="33" borderId="71" xfId="0" applyFont="1" applyFill="1" applyBorder="1" applyAlignment="1">
      <alignment horizontal="left" vertical="center" wrapText="1"/>
    </xf>
    <xf numFmtId="176" fontId="0" fillId="33" borderId="60" xfId="0" applyNumberFormat="1" applyFont="1" applyFill="1" applyBorder="1" applyAlignment="1" applyProtection="1">
      <alignment horizontal="center" vertical="center"/>
      <protection locked="0"/>
    </xf>
    <xf numFmtId="0" fontId="0" fillId="35" borderId="65" xfId="0" applyFont="1" applyFill="1" applyBorder="1" applyAlignment="1">
      <alignment horizontal="center" vertical="center" textRotation="255"/>
    </xf>
    <xf numFmtId="0" fontId="0" fillId="35" borderId="55" xfId="0" applyFont="1" applyFill="1" applyBorder="1" applyAlignment="1">
      <alignment horizontal="center" vertical="center" textRotation="255"/>
    </xf>
    <xf numFmtId="0" fontId="0" fillId="35" borderId="56" xfId="0" applyFont="1" applyFill="1" applyBorder="1" applyAlignment="1">
      <alignment horizontal="center" vertical="center" textRotation="255"/>
    </xf>
    <xf numFmtId="176" fontId="0" fillId="33" borderId="44" xfId="0" applyNumberFormat="1" applyFont="1" applyFill="1" applyBorder="1" applyAlignment="1" applyProtection="1">
      <alignment horizontal="center" vertical="center"/>
      <protection locked="0"/>
    </xf>
    <xf numFmtId="0" fontId="0" fillId="33" borderId="43" xfId="0" quotePrefix="1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176" fontId="0" fillId="33" borderId="48" xfId="0" applyNumberFormat="1" applyFont="1" applyFill="1" applyBorder="1" applyAlignment="1" applyProtection="1">
      <alignment horizontal="center" vertical="center"/>
      <protection locked="0"/>
    </xf>
    <xf numFmtId="176" fontId="0" fillId="33" borderId="49" xfId="0" applyNumberFormat="1" applyFont="1" applyFill="1" applyBorder="1" applyAlignment="1" applyProtection="1">
      <alignment horizontal="center" vertical="center"/>
      <protection locked="0"/>
    </xf>
    <xf numFmtId="176" fontId="0" fillId="33" borderId="51" xfId="0" applyNumberFormat="1" applyFont="1" applyFill="1" applyBorder="1" applyAlignment="1" applyProtection="1">
      <alignment horizontal="center" vertical="center"/>
      <protection locked="0"/>
    </xf>
    <xf numFmtId="176" fontId="0" fillId="33" borderId="52" xfId="0" applyNumberFormat="1" applyFont="1" applyFill="1" applyBorder="1" applyAlignment="1" applyProtection="1">
      <alignment horizontal="center" vertical="center"/>
      <protection locked="0"/>
    </xf>
    <xf numFmtId="0" fontId="0" fillId="33" borderId="62" xfId="0" quotePrefix="1" applyFont="1" applyFill="1" applyBorder="1" applyAlignment="1">
      <alignment horizontal="left" vertical="center" wrapText="1"/>
    </xf>
    <xf numFmtId="0" fontId="0" fillId="33" borderId="14" xfId="0" quotePrefix="1" applyFont="1" applyFill="1" applyBorder="1" applyAlignment="1">
      <alignment horizontal="left" vertical="center" wrapText="1"/>
    </xf>
    <xf numFmtId="0" fontId="0" fillId="33" borderId="71" xfId="0" quotePrefix="1" applyFont="1" applyFill="1" applyBorder="1" applyAlignment="1">
      <alignment horizontal="left" vertical="center" wrapText="1"/>
    </xf>
    <xf numFmtId="176" fontId="0" fillId="33" borderId="80" xfId="0" applyNumberFormat="1" applyFont="1" applyFill="1" applyBorder="1" applyAlignment="1" applyProtection="1">
      <alignment horizontal="center" vertical="center"/>
      <protection locked="0"/>
    </xf>
    <xf numFmtId="176" fontId="0" fillId="33" borderId="81" xfId="0" applyNumberFormat="1" applyFont="1" applyFill="1" applyBorder="1" applyAlignment="1" applyProtection="1">
      <alignment horizontal="center" vertical="center"/>
      <protection locked="0"/>
    </xf>
    <xf numFmtId="0" fontId="0" fillId="35" borderId="54" xfId="0" applyFont="1" applyFill="1" applyBorder="1" applyAlignment="1">
      <alignment horizontal="center" vertical="center" textRotation="255"/>
    </xf>
    <xf numFmtId="0" fontId="53" fillId="37" borderId="53" xfId="0" quotePrefix="1" applyFont="1" applyFill="1" applyBorder="1" applyAlignment="1">
      <alignment horizontal="center" vertical="center" textRotation="255" shrinkToFit="1"/>
    </xf>
    <xf numFmtId="0" fontId="53" fillId="37" borderId="31" xfId="0" applyFont="1" applyFill="1" applyBorder="1" applyAlignment="1">
      <alignment horizontal="center" vertical="center" textRotation="255" shrinkToFit="1"/>
    </xf>
    <xf numFmtId="0" fontId="53" fillId="37" borderId="63" xfId="0" applyFont="1" applyFill="1" applyBorder="1" applyAlignment="1">
      <alignment horizontal="center" vertical="center" textRotation="255" shrinkToFit="1"/>
    </xf>
    <xf numFmtId="0" fontId="0" fillId="0" borderId="43" xfId="0" quotePrefix="1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176" fontId="0" fillId="0" borderId="48" xfId="0" applyNumberFormat="1" applyFont="1" applyBorder="1" applyAlignment="1" applyProtection="1">
      <alignment horizontal="center" vertical="center"/>
      <protection locked="0"/>
    </xf>
    <xf numFmtId="176" fontId="0" fillId="0" borderId="49" xfId="0" applyNumberFormat="1" applyFont="1" applyBorder="1" applyAlignment="1" applyProtection="1">
      <alignment horizontal="center" vertical="center"/>
      <protection locked="0"/>
    </xf>
    <xf numFmtId="176" fontId="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 horizontal="left" vertical="center" wrapText="1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>
      <alignment horizontal="left" vertical="center" wrapText="1"/>
    </xf>
    <xf numFmtId="176" fontId="0" fillId="0" borderId="59" xfId="0" applyNumberFormat="1" applyFont="1" applyBorder="1" applyAlignment="1" applyProtection="1">
      <alignment horizontal="center" vertical="center"/>
      <protection locked="0"/>
    </xf>
    <xf numFmtId="0" fontId="36" fillId="35" borderId="54" xfId="0" applyFont="1" applyFill="1" applyBorder="1" applyAlignment="1">
      <alignment horizontal="center" vertical="center" textRotation="255"/>
    </xf>
    <xf numFmtId="0" fontId="36" fillId="35" borderId="55" xfId="0" applyFont="1" applyFill="1" applyBorder="1" applyAlignment="1">
      <alignment horizontal="center" vertical="center" textRotation="255"/>
    </xf>
    <xf numFmtId="0" fontId="36" fillId="35" borderId="56" xfId="0" applyFont="1" applyFill="1" applyBorder="1" applyAlignment="1">
      <alignment horizontal="center" vertical="center" textRotation="255"/>
    </xf>
    <xf numFmtId="0" fontId="53" fillId="37" borderId="53" xfId="0" quotePrefix="1" applyFont="1" applyFill="1" applyBorder="1" applyAlignment="1">
      <alignment horizontal="center" vertical="center" textRotation="255"/>
    </xf>
    <xf numFmtId="0" fontId="53" fillId="37" borderId="31" xfId="0" quotePrefix="1" applyFont="1" applyFill="1" applyBorder="1" applyAlignment="1">
      <alignment horizontal="center" vertical="center" textRotation="255"/>
    </xf>
    <xf numFmtId="0" fontId="53" fillId="37" borderId="63" xfId="0" quotePrefix="1" applyFont="1" applyFill="1" applyBorder="1" applyAlignment="1">
      <alignment horizontal="center" vertical="center" textRotation="255"/>
    </xf>
    <xf numFmtId="0" fontId="0" fillId="0" borderId="5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6" fillId="34" borderId="25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0" fillId="33" borderId="42" xfId="0" quotePrefix="1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53" fillId="37" borderId="31" xfId="0" applyFont="1" applyFill="1" applyBorder="1" applyAlignment="1">
      <alignment horizontal="center" vertical="center" textRotation="255"/>
    </xf>
    <xf numFmtId="0" fontId="53" fillId="37" borderId="63" xfId="0" applyFont="1" applyFill="1" applyBorder="1" applyAlignment="1">
      <alignment horizontal="center" vertical="center" textRotation="255"/>
    </xf>
    <xf numFmtId="0" fontId="54" fillId="37" borderId="31" xfId="0" applyFont="1" applyFill="1" applyBorder="1" applyAlignment="1">
      <alignment horizontal="center" vertical="center" wrapText="1"/>
    </xf>
    <xf numFmtId="0" fontId="54" fillId="37" borderId="63" xfId="0" applyFont="1" applyFill="1" applyBorder="1" applyAlignment="1">
      <alignment horizontal="center" vertical="center"/>
    </xf>
    <xf numFmtId="0" fontId="55" fillId="36" borderId="53" xfId="0" quotePrefix="1" applyFont="1" applyFill="1" applyBorder="1" applyAlignment="1">
      <alignment horizontal="center" vertical="center" textRotation="255" shrinkToFit="1"/>
    </xf>
    <xf numFmtId="0" fontId="55" fillId="36" borderId="31" xfId="0" applyFont="1" applyFill="1" applyBorder="1" applyAlignment="1">
      <alignment horizontal="center" vertical="center" textRotation="255" shrinkToFit="1"/>
    </xf>
    <xf numFmtId="0" fontId="55" fillId="36" borderId="63" xfId="0" applyFont="1" applyFill="1" applyBorder="1" applyAlignment="1">
      <alignment horizontal="center" vertical="center" textRotation="255" shrinkToFit="1"/>
    </xf>
    <xf numFmtId="0" fontId="36" fillId="0" borderId="43" xfId="0" quotePrefix="1" applyFont="1" applyFill="1" applyBorder="1" applyAlignment="1">
      <alignment horizontal="left" vertical="top" wrapText="1"/>
    </xf>
    <xf numFmtId="0" fontId="36" fillId="0" borderId="43" xfId="0" applyFont="1" applyFill="1" applyBorder="1" applyAlignment="1">
      <alignment horizontal="left" vertical="top" wrapText="1"/>
    </xf>
    <xf numFmtId="0" fontId="36" fillId="35" borderId="65" xfId="0" applyFont="1" applyFill="1" applyBorder="1" applyAlignment="1">
      <alignment horizontal="center" vertical="center" textRotation="255"/>
    </xf>
    <xf numFmtId="0" fontId="36" fillId="36" borderId="74" xfId="0" applyFont="1" applyFill="1" applyBorder="1" applyAlignment="1">
      <alignment horizontal="center" vertical="center"/>
    </xf>
    <xf numFmtId="0" fontId="36" fillId="36" borderId="75" xfId="0" applyFont="1" applyFill="1" applyBorder="1" applyAlignment="1">
      <alignment horizontal="center" vertical="center"/>
    </xf>
    <xf numFmtId="0" fontId="36" fillId="36" borderId="76" xfId="0" applyFont="1" applyFill="1" applyBorder="1" applyAlignment="1">
      <alignment horizontal="center" vertical="center"/>
    </xf>
    <xf numFmtId="0" fontId="55" fillId="36" borderId="53" xfId="0" applyFont="1" applyFill="1" applyBorder="1" applyAlignment="1">
      <alignment horizontal="center" vertical="center" textRotation="255"/>
    </xf>
    <xf numFmtId="0" fontId="55" fillId="36" borderId="31" xfId="0" applyFont="1" applyFill="1" applyBorder="1" applyAlignment="1">
      <alignment horizontal="center" vertical="center" textRotation="255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3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561788</xdr:colOff>
      <xdr:row>31</xdr:row>
      <xdr:rowOff>8965</xdr:rowOff>
    </xdr:from>
    <xdr:to>
      <xdr:col>10</xdr:col>
      <xdr:colOff>612588</xdr:colOff>
      <xdr:row>40</xdr:row>
      <xdr:rowOff>100855</xdr:rowOff>
    </xdr:to>
    <xdr:sp macro="" textlink="">
      <xdr:nvSpPr>
        <xdr:cNvPr id="2" name="テキスト ボックス 1"/>
        <xdr:cNvSpPr txBox="1"/>
      </xdr:nvSpPr>
      <xdr:spPr>
        <a:xfrm>
          <a:off x="1402229" y="7416053"/>
          <a:ext cx="4678830" cy="16046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4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令和３年１０月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4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青森市総務部契約課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47625</xdr:rowOff>
        </xdr:from>
        <xdr:to>
          <xdr:col>4</xdr:col>
          <xdr:colOff>552450</xdr:colOff>
          <xdr:row>10</xdr:row>
          <xdr:rowOff>304800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16</xdr:row>
          <xdr:rowOff>47625</xdr:rowOff>
        </xdr:from>
        <xdr:to>
          <xdr:col>4</xdr:col>
          <xdr:colOff>552450</xdr:colOff>
          <xdr:row>16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17</xdr:row>
          <xdr:rowOff>47625</xdr:rowOff>
        </xdr:from>
        <xdr:to>
          <xdr:col>4</xdr:col>
          <xdr:colOff>552450</xdr:colOff>
          <xdr:row>17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47625</xdr:rowOff>
        </xdr:from>
        <xdr:to>
          <xdr:col>4</xdr:col>
          <xdr:colOff>552450</xdr:colOff>
          <xdr:row>18</xdr:row>
          <xdr:rowOff>304800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47625</xdr:rowOff>
        </xdr:from>
        <xdr:to>
          <xdr:col>4</xdr:col>
          <xdr:colOff>552450</xdr:colOff>
          <xdr:row>19</xdr:row>
          <xdr:rowOff>304800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47625</xdr:rowOff>
        </xdr:from>
        <xdr:to>
          <xdr:col>4</xdr:col>
          <xdr:colOff>552450</xdr:colOff>
          <xdr:row>21</xdr:row>
          <xdr:rowOff>304800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23</xdr:row>
          <xdr:rowOff>47625</xdr:rowOff>
        </xdr:from>
        <xdr:to>
          <xdr:col>4</xdr:col>
          <xdr:colOff>552450</xdr:colOff>
          <xdr:row>23</xdr:row>
          <xdr:rowOff>304800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47625</xdr:rowOff>
        </xdr:from>
        <xdr:to>
          <xdr:col>4</xdr:col>
          <xdr:colOff>552450</xdr:colOff>
          <xdr:row>24</xdr:row>
          <xdr:rowOff>304800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25</xdr:row>
          <xdr:rowOff>47625</xdr:rowOff>
        </xdr:from>
        <xdr:to>
          <xdr:col>4</xdr:col>
          <xdr:colOff>552450</xdr:colOff>
          <xdr:row>25</xdr:row>
          <xdr:rowOff>304800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26</xdr:row>
          <xdr:rowOff>47625</xdr:rowOff>
        </xdr:from>
        <xdr:to>
          <xdr:col>4</xdr:col>
          <xdr:colOff>552450</xdr:colOff>
          <xdr:row>26</xdr:row>
          <xdr:rowOff>304800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28575</xdr:rowOff>
        </xdr:from>
        <xdr:to>
          <xdr:col>4</xdr:col>
          <xdr:colOff>561975</xdr:colOff>
          <xdr:row>9</xdr:row>
          <xdr:rowOff>285750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47625</xdr:rowOff>
        </xdr:from>
        <xdr:to>
          <xdr:col>4</xdr:col>
          <xdr:colOff>552450</xdr:colOff>
          <xdr:row>22</xdr:row>
          <xdr:rowOff>304800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47625</xdr:rowOff>
        </xdr:from>
        <xdr:to>
          <xdr:col>4</xdr:col>
          <xdr:colOff>552450</xdr:colOff>
          <xdr:row>12</xdr:row>
          <xdr:rowOff>304800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47625</xdr:rowOff>
        </xdr:from>
        <xdr:to>
          <xdr:col>4</xdr:col>
          <xdr:colOff>552450</xdr:colOff>
          <xdr:row>11</xdr:row>
          <xdr:rowOff>304800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47625</xdr:rowOff>
        </xdr:from>
        <xdr:to>
          <xdr:col>4</xdr:col>
          <xdr:colOff>552450</xdr:colOff>
          <xdr:row>21</xdr:row>
          <xdr:rowOff>304800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47625</xdr:rowOff>
        </xdr:from>
        <xdr:to>
          <xdr:col>4</xdr:col>
          <xdr:colOff>552450</xdr:colOff>
          <xdr:row>20</xdr:row>
          <xdr:rowOff>304800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23</xdr:row>
          <xdr:rowOff>47625</xdr:rowOff>
        </xdr:from>
        <xdr:to>
          <xdr:col>4</xdr:col>
          <xdr:colOff>552450</xdr:colOff>
          <xdr:row>23</xdr:row>
          <xdr:rowOff>304800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23</xdr:row>
          <xdr:rowOff>47625</xdr:rowOff>
        </xdr:from>
        <xdr:to>
          <xdr:col>4</xdr:col>
          <xdr:colOff>552450</xdr:colOff>
          <xdr:row>23</xdr:row>
          <xdr:rowOff>304800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1019736</xdr:colOff>
      <xdr:row>20</xdr:row>
      <xdr:rowOff>156883</xdr:rowOff>
    </xdr:from>
    <xdr:to>
      <xdr:col>1</xdr:col>
      <xdr:colOff>2218766</xdr:colOff>
      <xdr:row>21</xdr:row>
      <xdr:rowOff>246530</xdr:rowOff>
    </xdr:to>
    <xdr:sp macro="" textlink="">
      <xdr:nvSpPr>
        <xdr:cNvPr id="2" name="大かっこ 1"/>
        <xdr:cNvSpPr/>
      </xdr:nvSpPr>
      <xdr:spPr>
        <a:xfrm>
          <a:off x="1512795" y="4885765"/>
          <a:ext cx="1199030" cy="47064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上段：土木一式</a:t>
          </a:r>
        </a:p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下段：建築一式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85" zoomScaleNormal="75" zoomScaleSheetLayoutView="85" workbookViewId="0">
      <selection activeCell="U25" sqref="U25"/>
    </sheetView>
  </sheetViews>
  <sheetFormatPr defaultRowHeight="13.5"/>
  <cols>
    <col min="1" max="1" width="6.5" style="13" customWidth="1"/>
    <col min="2" max="2" width="3.5" style="14" customWidth="1"/>
    <col min="3" max="3" width="1" style="13" customWidth="1"/>
    <col min="4" max="4" width="8.25" style="13" customWidth="1"/>
    <col min="5" max="6" width="9" style="13" customWidth="1"/>
    <col min="7" max="7" width="7.625" style="13" customWidth="1"/>
    <col min="8" max="10" width="9" style="13"/>
    <col min="11" max="11" width="8.875" style="13" customWidth="1"/>
    <col min="12" max="16384" width="9" style="13"/>
  </cols>
  <sheetData>
    <row r="1" spans="1:13" ht="39" customHeight="1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9" customHeight="1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5.75" customHeight="1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7">
      <c r="A4" s="147" t="s">
        <v>180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27.75" customHeight="1">
      <c r="A5" s="149" t="s">
        <v>46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83"/>
    </row>
    <row r="6" spans="1:13" ht="14.25" customHeight="1">
      <c r="A6" s="84"/>
      <c r="B6" s="84"/>
      <c r="C6" s="84"/>
      <c r="D6" s="84"/>
      <c r="E6" s="84"/>
      <c r="F6" s="84"/>
      <c r="G6" s="83"/>
      <c r="H6" s="83"/>
      <c r="I6" s="83"/>
      <c r="J6" s="83"/>
      <c r="K6" s="83"/>
      <c r="L6" s="83"/>
      <c r="M6" s="83"/>
    </row>
    <row r="7" spans="1:13">
      <c r="A7" s="146" t="s">
        <v>47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83"/>
    </row>
    <row r="8" spans="1:13" ht="17.25">
      <c r="A8" s="85" t="s">
        <v>176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3"/>
    </row>
    <row r="9" spans="1:1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3"/>
    </row>
    <row r="10" spans="1:13" ht="17.25">
      <c r="A10" s="86"/>
      <c r="B10" s="87" t="s">
        <v>66</v>
      </c>
      <c r="C10" s="88"/>
      <c r="D10" s="89" t="s">
        <v>63</v>
      </c>
      <c r="E10" s="89"/>
      <c r="F10" s="83"/>
      <c r="G10" s="83"/>
      <c r="H10" s="83"/>
      <c r="I10" s="83"/>
      <c r="J10" s="86"/>
      <c r="K10" s="86"/>
      <c r="L10" s="86"/>
      <c r="M10" s="83"/>
    </row>
    <row r="11" spans="1:13">
      <c r="A11" s="83"/>
      <c r="B11" s="90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>
      <c r="A12" s="83"/>
      <c r="B12" s="9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7.25" customHeight="1">
      <c r="A13" s="91" t="s">
        <v>177</v>
      </c>
      <c r="B13" s="92"/>
      <c r="C13" s="93"/>
      <c r="D13" s="94"/>
      <c r="E13" s="95"/>
      <c r="F13" s="83"/>
      <c r="G13" s="83"/>
      <c r="H13" s="83"/>
      <c r="I13" s="83"/>
      <c r="J13" s="83"/>
      <c r="K13" s="83"/>
      <c r="L13" s="83"/>
      <c r="M13" s="83"/>
    </row>
    <row r="14" spans="1:13" ht="21" customHeight="1">
      <c r="A14" s="83"/>
      <c r="B14" s="87"/>
      <c r="C14" s="88"/>
      <c r="D14" s="88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7.25">
      <c r="A15" s="83"/>
      <c r="B15" s="87" t="s">
        <v>178</v>
      </c>
      <c r="C15" s="88"/>
      <c r="D15" s="96" t="s">
        <v>167</v>
      </c>
      <c r="E15" s="89"/>
      <c r="F15" s="83"/>
      <c r="G15" s="83"/>
      <c r="H15" s="83"/>
      <c r="I15" s="83"/>
      <c r="J15" s="83"/>
      <c r="K15" s="83"/>
      <c r="L15" s="83"/>
      <c r="M15" s="83"/>
    </row>
    <row r="16" spans="1:13" ht="17.25">
      <c r="A16" s="83"/>
      <c r="B16" s="87"/>
      <c r="C16" s="88"/>
      <c r="D16" s="88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7.25">
      <c r="A17" s="83"/>
      <c r="B17" s="87" t="s">
        <v>66</v>
      </c>
      <c r="C17" s="88"/>
      <c r="D17" s="96" t="s">
        <v>179</v>
      </c>
      <c r="E17" s="89"/>
      <c r="F17" s="89"/>
      <c r="G17" s="89"/>
      <c r="H17" s="83"/>
      <c r="I17" s="83"/>
      <c r="J17" s="83"/>
      <c r="K17" s="83"/>
      <c r="L17" s="83"/>
      <c r="M17" s="83"/>
    </row>
    <row r="18" spans="1:13" ht="17.25">
      <c r="A18" s="83"/>
      <c r="B18" s="87"/>
      <c r="C18" s="88"/>
      <c r="D18" s="88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7.25">
      <c r="A19" s="97"/>
      <c r="B19" s="87" t="s">
        <v>178</v>
      </c>
      <c r="C19" s="88"/>
      <c r="D19" s="96" t="s">
        <v>168</v>
      </c>
      <c r="E19" s="89"/>
      <c r="F19" s="83"/>
      <c r="G19" s="83"/>
      <c r="H19" s="83"/>
      <c r="I19" s="97"/>
      <c r="J19" s="97"/>
      <c r="K19" s="97"/>
      <c r="L19" s="97"/>
      <c r="M19" s="97"/>
    </row>
    <row r="20" spans="1:13" ht="17.25">
      <c r="A20" s="97"/>
      <c r="B20" s="98"/>
      <c r="C20" s="99"/>
      <c r="D20" s="100"/>
      <c r="E20" s="100"/>
      <c r="F20" s="97"/>
      <c r="G20" s="97"/>
      <c r="H20" s="97"/>
      <c r="I20" s="97"/>
      <c r="J20" s="97"/>
      <c r="K20" s="97"/>
      <c r="L20" s="97"/>
      <c r="M20" s="97"/>
    </row>
    <row r="21" spans="1:13" ht="17.25">
      <c r="A21" s="97"/>
      <c r="B21" s="87" t="s">
        <v>178</v>
      </c>
      <c r="C21" s="88"/>
      <c r="D21" s="96" t="s">
        <v>169</v>
      </c>
      <c r="E21" s="83"/>
      <c r="F21" s="83"/>
      <c r="G21" s="97"/>
      <c r="H21" s="97"/>
      <c r="I21" s="97"/>
      <c r="J21" s="97"/>
      <c r="K21" s="97"/>
      <c r="L21" s="97"/>
      <c r="M21" s="97"/>
    </row>
    <row r="22" spans="1:13" s="28" customFormat="1" ht="17.25">
      <c r="A22" s="44"/>
      <c r="B22" s="41"/>
      <c r="C22" s="42"/>
      <c r="D22" s="76"/>
      <c r="E22" s="43"/>
      <c r="F22" s="39"/>
      <c r="G22" s="39"/>
      <c r="H22" s="39"/>
      <c r="I22" s="44"/>
      <c r="J22" s="44"/>
      <c r="K22" s="44"/>
      <c r="L22" s="44"/>
      <c r="M22" s="44"/>
    </row>
    <row r="23" spans="1:13" s="28" customFormat="1" ht="16.5" customHeight="1">
      <c r="A23" s="44"/>
      <c r="B23" s="45"/>
      <c r="C23" s="46"/>
      <c r="D23" s="47"/>
      <c r="E23" s="47"/>
      <c r="F23" s="44"/>
      <c r="G23" s="44"/>
      <c r="H23" s="44"/>
      <c r="I23" s="44"/>
      <c r="J23" s="44"/>
      <c r="K23" s="44"/>
      <c r="L23" s="44"/>
      <c r="M23" s="44"/>
    </row>
    <row r="24" spans="1:13" s="28" customFormat="1" ht="17.25">
      <c r="A24" s="44"/>
      <c r="B24" s="41"/>
      <c r="C24" s="42"/>
      <c r="D24" s="76"/>
      <c r="E24" s="39"/>
      <c r="F24" s="39"/>
      <c r="G24" s="44"/>
      <c r="H24" s="44"/>
      <c r="I24" s="44"/>
      <c r="J24" s="44"/>
      <c r="K24" s="44"/>
      <c r="L24" s="44"/>
      <c r="M24" s="44"/>
    </row>
    <row r="25" spans="1:13" s="28" customFormat="1" ht="17.25">
      <c r="A25" s="44"/>
      <c r="B25" s="45"/>
      <c r="C25" s="46"/>
      <c r="D25" s="46"/>
      <c r="E25" s="44"/>
      <c r="F25" s="44"/>
      <c r="G25" s="44"/>
      <c r="H25" s="44"/>
      <c r="I25" s="44"/>
      <c r="J25" s="44"/>
      <c r="K25" s="44"/>
      <c r="L25" s="44"/>
      <c r="M25" s="44"/>
    </row>
    <row r="26" spans="1:13">
      <c r="A26" s="39"/>
      <c r="I26" s="39"/>
      <c r="J26" s="39"/>
      <c r="K26" s="39"/>
      <c r="L26" s="39"/>
      <c r="M26" s="39"/>
    </row>
    <row r="27" spans="1:13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39"/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>
      <c r="A31" s="39"/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>
      <c r="A32" s="39"/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>
      <c r="A33" s="39"/>
      <c r="B33" s="4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>
      <c r="A35" s="39"/>
      <c r="B35" s="4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>
      <c r="A41" s="39"/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>
      <c r="A42" s="39"/>
      <c r="B42" s="4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>
      <c r="A44" s="39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>
      <c r="A45" s="39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>
      <c r="A47" s="39"/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>
      <c r="A49" s="39"/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A50" s="39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</sheetData>
  <mergeCells count="3">
    <mergeCell ref="A7:L7"/>
    <mergeCell ref="A4:M4"/>
    <mergeCell ref="A5:L5"/>
  </mergeCells>
  <phoneticPr fontId="7"/>
  <pageMargins left="0.77" right="0.11811023622047245" top="1.01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35"/>
  <sheetViews>
    <sheetView view="pageBreakPreview" zoomScaleNormal="106" zoomScaleSheetLayoutView="100" workbookViewId="0">
      <selection activeCell="I26" sqref="I26"/>
    </sheetView>
  </sheetViews>
  <sheetFormatPr defaultRowHeight="13.5"/>
  <cols>
    <col min="1" max="1" width="9.25" style="13" customWidth="1"/>
    <col min="2" max="2" width="35.625" style="13" customWidth="1"/>
    <col min="3" max="3" width="11.75" style="13" customWidth="1"/>
    <col min="4" max="4" width="11.125" style="13" customWidth="1"/>
    <col min="5" max="5" width="9" style="13" customWidth="1"/>
    <col min="6" max="6" width="10.375" style="13" customWidth="1"/>
    <col min="7" max="16384" width="9" style="13"/>
  </cols>
  <sheetData>
    <row r="1" spans="1:6" ht="24" customHeight="1">
      <c r="A1" s="78" t="s">
        <v>184</v>
      </c>
      <c r="D1" s="165" t="s">
        <v>146</v>
      </c>
      <c r="E1" s="165"/>
      <c r="F1" s="165"/>
    </row>
    <row r="2" spans="1:6" ht="35.25" customHeight="1">
      <c r="A2" s="153" t="s">
        <v>63</v>
      </c>
      <c r="B2" s="153"/>
      <c r="C2" s="153"/>
      <c r="D2" s="153"/>
      <c r="E2" s="153"/>
      <c r="F2" s="153"/>
    </row>
    <row r="3" spans="1:6" ht="21.75" customHeight="1">
      <c r="A3" s="77"/>
      <c r="B3" s="52"/>
      <c r="C3" s="52"/>
      <c r="D3" s="52"/>
      <c r="E3" s="52"/>
      <c r="F3" s="52"/>
    </row>
    <row r="4" spans="1:6" ht="27" customHeight="1">
      <c r="A4" s="53"/>
      <c r="B4" s="54"/>
      <c r="C4" s="8" t="s">
        <v>71</v>
      </c>
      <c r="D4" s="158"/>
      <c r="E4" s="159"/>
      <c r="F4" s="160"/>
    </row>
    <row r="5" spans="1:6" ht="27" customHeight="1">
      <c r="A5" s="8" t="s">
        <v>18</v>
      </c>
      <c r="B5" s="48"/>
      <c r="C5" s="8" t="s">
        <v>10</v>
      </c>
      <c r="D5" s="161"/>
      <c r="E5" s="162"/>
      <c r="F5" s="163"/>
    </row>
    <row r="6" spans="1:6" ht="27" customHeight="1">
      <c r="A6" s="8" t="s">
        <v>27</v>
      </c>
      <c r="B6" s="48"/>
      <c r="C6" s="8" t="s">
        <v>11</v>
      </c>
      <c r="D6" s="161"/>
      <c r="E6" s="162"/>
      <c r="F6" s="163"/>
    </row>
    <row r="7" spans="1:6" ht="18" customHeight="1">
      <c r="A7" s="79"/>
      <c r="B7" s="80"/>
      <c r="C7" s="79"/>
      <c r="D7" s="81"/>
      <c r="E7" s="81"/>
      <c r="F7" s="81"/>
    </row>
    <row r="8" spans="1:6" ht="24.95" customHeight="1">
      <c r="A8" s="164" t="s">
        <v>67</v>
      </c>
      <c r="B8" s="164"/>
      <c r="C8" s="164"/>
      <c r="D8" s="164"/>
      <c r="E8" s="164"/>
      <c r="F8" s="164"/>
    </row>
    <row r="9" spans="1:6" ht="24.95" customHeight="1">
      <c r="A9" s="8" t="s">
        <v>22</v>
      </c>
      <c r="B9" s="168" t="s">
        <v>25</v>
      </c>
      <c r="C9" s="169"/>
      <c r="D9" s="8" t="s">
        <v>43</v>
      </c>
      <c r="E9" s="9" t="s">
        <v>23</v>
      </c>
      <c r="F9" s="8" t="s">
        <v>24</v>
      </c>
    </row>
    <row r="10" spans="1:6" ht="27" customHeight="1">
      <c r="A10" s="10" t="s">
        <v>59</v>
      </c>
      <c r="B10" s="166" t="s">
        <v>147</v>
      </c>
      <c r="C10" s="167"/>
      <c r="D10" s="10" t="s">
        <v>42</v>
      </c>
      <c r="E10" s="49"/>
      <c r="F10" s="50"/>
    </row>
    <row r="11" spans="1:6" ht="27" customHeight="1">
      <c r="A11" s="10" t="s">
        <v>60</v>
      </c>
      <c r="B11" s="156" t="s">
        <v>148</v>
      </c>
      <c r="C11" s="157"/>
      <c r="D11" s="10" t="s">
        <v>44</v>
      </c>
      <c r="E11" s="49"/>
      <c r="F11" s="50"/>
    </row>
    <row r="12" spans="1:6" ht="27" customHeight="1">
      <c r="A12" s="55" t="s">
        <v>137</v>
      </c>
      <c r="B12" s="156" t="s">
        <v>135</v>
      </c>
      <c r="C12" s="157"/>
      <c r="D12" s="10" t="s">
        <v>134</v>
      </c>
      <c r="E12" s="49"/>
      <c r="F12" s="50"/>
    </row>
    <row r="13" spans="1:6" ht="27" customHeight="1">
      <c r="A13" s="10" t="s">
        <v>138</v>
      </c>
      <c r="B13" s="156" t="s">
        <v>95</v>
      </c>
      <c r="C13" s="157"/>
      <c r="D13" s="10" t="s">
        <v>96</v>
      </c>
      <c r="E13" s="49"/>
      <c r="F13" s="50"/>
    </row>
    <row r="14" spans="1:6" ht="18" customHeight="1">
      <c r="A14" s="152"/>
      <c r="B14" s="152"/>
      <c r="C14" s="152"/>
      <c r="D14" s="152"/>
      <c r="E14" s="152"/>
      <c r="F14" s="152"/>
    </row>
    <row r="15" spans="1:6" ht="24.95" customHeight="1">
      <c r="A15" s="164" t="s">
        <v>68</v>
      </c>
      <c r="B15" s="164"/>
      <c r="C15" s="164"/>
      <c r="D15" s="164"/>
      <c r="E15" s="164"/>
      <c r="F15" s="164"/>
    </row>
    <row r="16" spans="1:6" ht="24.95" customHeight="1">
      <c r="A16" s="8" t="s">
        <v>22</v>
      </c>
      <c r="B16" s="170" t="s">
        <v>26</v>
      </c>
      <c r="C16" s="171"/>
      <c r="D16" s="75" t="s">
        <v>62</v>
      </c>
      <c r="E16" s="9" t="s">
        <v>23</v>
      </c>
      <c r="F16" s="8" t="s">
        <v>24</v>
      </c>
    </row>
    <row r="17" spans="1:6" ht="27" customHeight="1">
      <c r="A17" s="10" t="s">
        <v>51</v>
      </c>
      <c r="B17" s="156" t="s">
        <v>74</v>
      </c>
      <c r="C17" s="157"/>
      <c r="D17" s="10" t="s">
        <v>42</v>
      </c>
      <c r="E17" s="49"/>
      <c r="F17" s="50"/>
    </row>
    <row r="18" spans="1:6" ht="27" customHeight="1">
      <c r="A18" s="10" t="s">
        <v>56</v>
      </c>
      <c r="B18" s="156" t="s">
        <v>149</v>
      </c>
      <c r="C18" s="157"/>
      <c r="D18" s="10" t="s">
        <v>42</v>
      </c>
      <c r="E18" s="49"/>
      <c r="F18" s="50"/>
    </row>
    <row r="19" spans="1:6" ht="27" customHeight="1">
      <c r="A19" s="10" t="s">
        <v>57</v>
      </c>
      <c r="B19" s="156" t="s">
        <v>150</v>
      </c>
      <c r="C19" s="157"/>
      <c r="D19" s="10" t="s">
        <v>42</v>
      </c>
      <c r="E19" s="49"/>
      <c r="F19" s="50"/>
    </row>
    <row r="20" spans="1:6" ht="27" customHeight="1">
      <c r="A20" s="10" t="s">
        <v>52</v>
      </c>
      <c r="B20" s="156" t="s">
        <v>72</v>
      </c>
      <c r="C20" s="157"/>
      <c r="D20" s="10" t="s">
        <v>42</v>
      </c>
      <c r="E20" s="49"/>
      <c r="F20" s="50"/>
    </row>
    <row r="21" spans="1:6" ht="27" customHeight="1">
      <c r="A21" s="55" t="s">
        <v>181</v>
      </c>
      <c r="B21" s="104" t="s">
        <v>182</v>
      </c>
      <c r="C21" s="103"/>
      <c r="D21" s="55" t="s">
        <v>42</v>
      </c>
      <c r="E21" s="101"/>
      <c r="F21" s="102"/>
    </row>
    <row r="22" spans="1:6" ht="27" customHeight="1">
      <c r="A22" s="55" t="s">
        <v>73</v>
      </c>
      <c r="B22" s="154" t="s">
        <v>183</v>
      </c>
      <c r="C22" s="155"/>
      <c r="D22" s="55" t="s">
        <v>42</v>
      </c>
      <c r="E22" s="101"/>
      <c r="F22" s="102"/>
    </row>
    <row r="23" spans="1:6" ht="27" customHeight="1">
      <c r="A23" s="55" t="s">
        <v>185</v>
      </c>
      <c r="B23" s="156" t="s">
        <v>30</v>
      </c>
      <c r="C23" s="157"/>
      <c r="D23" s="10" t="s">
        <v>45</v>
      </c>
      <c r="E23" s="49"/>
      <c r="F23" s="50"/>
    </row>
    <row r="24" spans="1:6" ht="27" customHeight="1">
      <c r="A24" s="55" t="s">
        <v>186</v>
      </c>
      <c r="B24" s="156" t="s">
        <v>29</v>
      </c>
      <c r="C24" s="157"/>
      <c r="D24" s="10" t="s">
        <v>45</v>
      </c>
      <c r="E24" s="49"/>
      <c r="F24" s="50"/>
    </row>
    <row r="25" spans="1:6" ht="27" customHeight="1">
      <c r="A25" s="55" t="s">
        <v>187</v>
      </c>
      <c r="B25" s="156" t="s">
        <v>151</v>
      </c>
      <c r="C25" s="157"/>
      <c r="D25" s="10" t="s">
        <v>45</v>
      </c>
      <c r="E25" s="49"/>
      <c r="F25" s="50"/>
    </row>
    <row r="26" spans="1:6" ht="27" customHeight="1">
      <c r="A26" s="55" t="s">
        <v>188</v>
      </c>
      <c r="B26" s="156" t="s">
        <v>152</v>
      </c>
      <c r="C26" s="157"/>
      <c r="D26" s="10" t="s">
        <v>45</v>
      </c>
      <c r="E26" s="49"/>
      <c r="F26" s="50"/>
    </row>
    <row r="27" spans="1:6" ht="27" customHeight="1">
      <c r="A27" s="55" t="s">
        <v>189</v>
      </c>
      <c r="B27" s="156" t="s">
        <v>31</v>
      </c>
      <c r="C27" s="157"/>
      <c r="D27" s="10" t="s">
        <v>45</v>
      </c>
      <c r="E27" s="49"/>
      <c r="F27" s="50"/>
    </row>
    <row r="28" spans="1:6" ht="15" customHeight="1">
      <c r="A28" s="151" t="s">
        <v>136</v>
      </c>
      <c r="B28" s="151"/>
      <c r="C28" s="151"/>
      <c r="D28" s="151"/>
      <c r="E28" s="151"/>
      <c r="F28" s="151"/>
    </row>
    <row r="29" spans="1:6" ht="15" customHeight="1">
      <c r="A29" s="150" t="s">
        <v>48</v>
      </c>
      <c r="B29" s="150"/>
      <c r="C29" s="150"/>
      <c r="D29" s="150"/>
      <c r="E29" s="150"/>
      <c r="F29" s="150"/>
    </row>
    <row r="30" spans="1:6" ht="15" customHeight="1">
      <c r="A30" s="150" t="s">
        <v>28</v>
      </c>
      <c r="B30" s="150"/>
      <c r="C30" s="150"/>
      <c r="D30" s="150"/>
      <c r="E30" s="150"/>
      <c r="F30" s="150"/>
    </row>
    <row r="31" spans="1:6" ht="20.100000000000001" customHeight="1">
      <c r="B31" s="15"/>
      <c r="C31" s="16"/>
      <c r="D31" s="16"/>
      <c r="E31" s="15"/>
      <c r="F31" s="16"/>
    </row>
    <row r="32" spans="1:6" ht="20.100000000000001" customHeight="1"/>
    <row r="33" ht="20.100000000000001" customHeight="1"/>
    <row r="34" ht="20.100000000000001" customHeight="1"/>
    <row r="35" ht="20.100000000000001" customHeight="1"/>
  </sheetData>
  <mergeCells count="27">
    <mergeCell ref="B25:C25"/>
    <mergeCell ref="B26:C26"/>
    <mergeCell ref="B20:C20"/>
    <mergeCell ref="D1:F1"/>
    <mergeCell ref="B10:C10"/>
    <mergeCell ref="B9:C9"/>
    <mergeCell ref="B19:C19"/>
    <mergeCell ref="B16:C16"/>
    <mergeCell ref="B12:C12"/>
    <mergeCell ref="A15:F15"/>
    <mergeCell ref="B18:C18"/>
    <mergeCell ref="A30:F30"/>
    <mergeCell ref="A29:F29"/>
    <mergeCell ref="A28:F28"/>
    <mergeCell ref="A14:F14"/>
    <mergeCell ref="A2:F2"/>
    <mergeCell ref="B22:C22"/>
    <mergeCell ref="B17:C17"/>
    <mergeCell ref="B13:C13"/>
    <mergeCell ref="B23:C23"/>
    <mergeCell ref="D4:F4"/>
    <mergeCell ref="D5:F5"/>
    <mergeCell ref="D6:F6"/>
    <mergeCell ref="A8:F8"/>
    <mergeCell ref="B11:C11"/>
    <mergeCell ref="B27:C27"/>
    <mergeCell ref="B24:C24"/>
  </mergeCells>
  <phoneticPr fontId="7"/>
  <dataValidations count="1">
    <dataValidation showInputMessage="1" showErrorMessage="1" prompt="直接入力してください。" sqref="D4:F4"/>
  </dataValidations>
  <printOptions horizontalCentered="1"/>
  <pageMargins left="0.37" right="0.11811023622047245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4</xdr:col>
                    <xdr:colOff>247650</xdr:colOff>
                    <xdr:row>10</xdr:row>
                    <xdr:rowOff>47625</xdr:rowOff>
                  </from>
                  <to>
                    <xdr:col>4</xdr:col>
                    <xdr:colOff>552450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16</xdr:row>
                    <xdr:rowOff>47625</xdr:rowOff>
                  </from>
                  <to>
                    <xdr:col>4</xdr:col>
                    <xdr:colOff>552450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4</xdr:col>
                    <xdr:colOff>247650</xdr:colOff>
                    <xdr:row>17</xdr:row>
                    <xdr:rowOff>47625</xdr:rowOff>
                  </from>
                  <to>
                    <xdr:col>4</xdr:col>
                    <xdr:colOff>552450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47625</xdr:rowOff>
                  </from>
                  <to>
                    <xdr:col>4</xdr:col>
                    <xdr:colOff>552450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47625</xdr:rowOff>
                  </from>
                  <to>
                    <xdr:col>4</xdr:col>
                    <xdr:colOff>552450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47625</xdr:rowOff>
                  </from>
                  <to>
                    <xdr:col>4</xdr:col>
                    <xdr:colOff>552450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4</xdr:col>
                    <xdr:colOff>247650</xdr:colOff>
                    <xdr:row>23</xdr:row>
                    <xdr:rowOff>47625</xdr:rowOff>
                  </from>
                  <to>
                    <xdr:col>4</xdr:col>
                    <xdr:colOff>552450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47625</xdr:rowOff>
                  </from>
                  <to>
                    <xdr:col>4</xdr:col>
                    <xdr:colOff>552450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4</xdr:col>
                    <xdr:colOff>247650</xdr:colOff>
                    <xdr:row>25</xdr:row>
                    <xdr:rowOff>47625</xdr:rowOff>
                  </from>
                  <to>
                    <xdr:col>4</xdr:col>
                    <xdr:colOff>552450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4</xdr:col>
                    <xdr:colOff>247650</xdr:colOff>
                    <xdr:row>26</xdr:row>
                    <xdr:rowOff>47625</xdr:rowOff>
                  </from>
                  <to>
                    <xdr:col>4</xdr:col>
                    <xdr:colOff>552450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4" name="Check Box 19">
              <controlPr defaultSize="0" autoFill="0" autoLine="0" autoPict="0">
                <anchor moveWithCells="1">
                  <from>
                    <xdr:col>4</xdr:col>
                    <xdr:colOff>257175</xdr:colOff>
                    <xdr:row>9</xdr:row>
                    <xdr:rowOff>28575</xdr:rowOff>
                  </from>
                  <to>
                    <xdr:col>4</xdr:col>
                    <xdr:colOff>561975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5" name="Check Box 21">
              <controlPr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47625</xdr:rowOff>
                  </from>
                  <to>
                    <xdr:col>4</xdr:col>
                    <xdr:colOff>552450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47625</xdr:rowOff>
                  </from>
                  <to>
                    <xdr:col>4</xdr:col>
                    <xdr:colOff>552450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4</xdr:col>
                    <xdr:colOff>247650</xdr:colOff>
                    <xdr:row>11</xdr:row>
                    <xdr:rowOff>47625</xdr:rowOff>
                  </from>
                  <to>
                    <xdr:col>4</xdr:col>
                    <xdr:colOff>552450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8" name="Check Box 78">
              <controlPr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47625</xdr:rowOff>
                  </from>
                  <to>
                    <xdr:col>4</xdr:col>
                    <xdr:colOff>552450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9" name="Check Box 79">
              <controlPr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47625</xdr:rowOff>
                  </from>
                  <to>
                    <xdr:col>4</xdr:col>
                    <xdr:colOff>552450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0" name="Check Box 80">
              <controlPr defaultSize="0" autoFill="0" autoLine="0" autoPict="0">
                <anchor moveWithCells="1">
                  <from>
                    <xdr:col>4</xdr:col>
                    <xdr:colOff>247650</xdr:colOff>
                    <xdr:row>23</xdr:row>
                    <xdr:rowOff>47625</xdr:rowOff>
                  </from>
                  <to>
                    <xdr:col>4</xdr:col>
                    <xdr:colOff>552450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1" name="Check Box 81">
              <controlPr defaultSize="0" autoFill="0" autoLine="0" autoPict="0">
                <anchor moveWithCells="1">
                  <from>
                    <xdr:col>4</xdr:col>
                    <xdr:colOff>247650</xdr:colOff>
                    <xdr:row>23</xdr:row>
                    <xdr:rowOff>47625</xdr:rowOff>
                  </from>
                  <to>
                    <xdr:col>4</xdr:col>
                    <xdr:colOff>552450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/>
  </sheetViews>
  <sheetFormatPr defaultRowHeight="13.5"/>
  <cols>
    <col min="1" max="1" width="3.625" style="13" customWidth="1"/>
    <col min="2" max="2" width="17.25" style="13" customWidth="1"/>
    <col min="3" max="3" width="21.75" style="13" customWidth="1"/>
    <col min="4" max="4" width="12.5" style="13" customWidth="1"/>
    <col min="5" max="5" width="30.625" style="13" customWidth="1"/>
    <col min="6" max="16384" width="9" style="13"/>
  </cols>
  <sheetData>
    <row r="1" spans="1:5" ht="24" customHeight="1">
      <c r="A1" s="74" t="s">
        <v>190</v>
      </c>
      <c r="E1" s="15" t="s">
        <v>64</v>
      </c>
    </row>
    <row r="2" spans="1:5" ht="9.75" customHeight="1"/>
    <row r="3" spans="1:5" ht="34.5" customHeight="1">
      <c r="A3" s="172" t="s">
        <v>69</v>
      </c>
      <c r="B3" s="173"/>
      <c r="C3" s="173"/>
      <c r="D3" s="173"/>
      <c r="E3" s="173"/>
    </row>
    <row r="4" spans="1:5" ht="15" customHeight="1">
      <c r="A4" s="19"/>
      <c r="B4" s="19"/>
      <c r="C4" s="19"/>
      <c r="D4" s="19"/>
      <c r="E4" s="19"/>
    </row>
    <row r="5" spans="1:5" ht="20.100000000000001" customHeight="1">
      <c r="A5" s="105" t="s">
        <v>50</v>
      </c>
      <c r="B5" s="19"/>
      <c r="C5" s="19"/>
      <c r="D5" s="106" t="s">
        <v>92</v>
      </c>
      <c r="E5" s="57"/>
    </row>
    <row r="6" spans="1:5" ht="9.9499999999999993" customHeight="1" thickBot="1">
      <c r="A6" s="19"/>
      <c r="B6" s="19"/>
      <c r="C6" s="19"/>
      <c r="D6" s="19"/>
      <c r="E6" s="19"/>
    </row>
    <row r="7" spans="1:5" ht="79.5" customHeight="1">
      <c r="A7" s="186" t="s">
        <v>32</v>
      </c>
      <c r="B7" s="189" t="s">
        <v>191</v>
      </c>
      <c r="C7" s="190"/>
      <c r="D7" s="190"/>
      <c r="E7" s="191"/>
    </row>
    <row r="8" spans="1:5" ht="31.5" customHeight="1">
      <c r="A8" s="187"/>
      <c r="B8" s="58" t="s">
        <v>153</v>
      </c>
      <c r="C8" s="192" t="s">
        <v>145</v>
      </c>
      <c r="D8" s="193"/>
      <c r="E8" s="107"/>
    </row>
    <row r="9" spans="1:5" ht="31.5" customHeight="1">
      <c r="A9" s="187"/>
      <c r="B9" s="59" t="s">
        <v>0</v>
      </c>
      <c r="C9" s="179"/>
      <c r="D9" s="180"/>
      <c r="E9" s="181"/>
    </row>
    <row r="10" spans="1:5" ht="31.5" customHeight="1">
      <c r="A10" s="187"/>
      <c r="B10" s="59" t="s">
        <v>1</v>
      </c>
      <c r="C10" s="182" t="s">
        <v>2</v>
      </c>
      <c r="D10" s="180"/>
      <c r="E10" s="181"/>
    </row>
    <row r="11" spans="1:5" ht="31.5" customHeight="1">
      <c r="A11" s="187"/>
      <c r="B11" s="59" t="s">
        <v>53</v>
      </c>
      <c r="C11" s="179"/>
      <c r="D11" s="180"/>
      <c r="E11" s="181"/>
    </row>
    <row r="12" spans="1:5" ht="31.5" customHeight="1">
      <c r="A12" s="187"/>
      <c r="B12" s="59" t="s">
        <v>17</v>
      </c>
      <c r="C12" s="182" t="s">
        <v>154</v>
      </c>
      <c r="D12" s="180"/>
      <c r="E12" s="181"/>
    </row>
    <row r="13" spans="1:5" ht="31.5" customHeight="1">
      <c r="A13" s="187"/>
      <c r="B13" s="59" t="s">
        <v>8</v>
      </c>
      <c r="C13" s="179" t="s">
        <v>9</v>
      </c>
      <c r="D13" s="180"/>
      <c r="E13" s="181"/>
    </row>
    <row r="14" spans="1:5" ht="31.5" customHeight="1">
      <c r="A14" s="187"/>
      <c r="B14" s="60" t="s">
        <v>75</v>
      </c>
      <c r="C14" s="176"/>
      <c r="D14" s="177"/>
      <c r="E14" s="178"/>
    </row>
    <row r="15" spans="1:5" ht="31.5" customHeight="1">
      <c r="A15" s="188"/>
      <c r="B15" s="108" t="s">
        <v>5</v>
      </c>
      <c r="C15" s="197" t="s">
        <v>6</v>
      </c>
      <c r="D15" s="198"/>
      <c r="E15" s="199"/>
    </row>
    <row r="16" spans="1:5" ht="56.25" customHeight="1">
      <c r="A16" s="174" t="s">
        <v>15</v>
      </c>
      <c r="B16" s="175"/>
      <c r="C16" s="200" t="s">
        <v>54</v>
      </c>
      <c r="D16" s="184"/>
      <c r="E16" s="185"/>
    </row>
    <row r="17" spans="1:11" ht="56.25" customHeight="1">
      <c r="A17" s="174" t="s">
        <v>33</v>
      </c>
      <c r="B17" s="175"/>
      <c r="C17" s="183" t="s">
        <v>192</v>
      </c>
      <c r="D17" s="184"/>
      <c r="E17" s="185"/>
      <c r="G17" s="19"/>
      <c r="H17" s="19"/>
      <c r="I17" s="19"/>
      <c r="J17" s="19"/>
      <c r="K17" s="19"/>
    </row>
    <row r="18" spans="1:11" ht="74.25" customHeight="1">
      <c r="A18" s="174" t="s">
        <v>16</v>
      </c>
      <c r="B18" s="175"/>
      <c r="C18" s="200" t="s">
        <v>197</v>
      </c>
      <c r="D18" s="184"/>
      <c r="E18" s="185"/>
      <c r="G18" s="19"/>
      <c r="H18" s="196"/>
      <c r="I18" s="196"/>
      <c r="J18" s="196"/>
      <c r="K18" s="19"/>
    </row>
    <row r="19" spans="1:11" ht="36.75" customHeight="1">
      <c r="A19" s="174" t="s">
        <v>193</v>
      </c>
      <c r="B19" s="175"/>
      <c r="C19" s="200" t="s">
        <v>194</v>
      </c>
      <c r="D19" s="184"/>
      <c r="E19" s="185"/>
      <c r="G19" s="19"/>
      <c r="H19" s="19"/>
      <c r="I19" s="19"/>
      <c r="J19" s="19"/>
      <c r="K19" s="19"/>
    </row>
    <row r="20" spans="1:11" ht="36.75" customHeight="1" thickBot="1">
      <c r="A20" s="174" t="s">
        <v>55</v>
      </c>
      <c r="B20" s="175"/>
      <c r="C20" s="201" t="s">
        <v>195</v>
      </c>
      <c r="D20" s="202"/>
      <c r="E20" s="203"/>
    </row>
    <row r="21" spans="1:11" ht="18.75" customHeight="1">
      <c r="A21" s="194" t="s">
        <v>196</v>
      </c>
      <c r="B21" s="195"/>
      <c r="C21" s="195"/>
      <c r="D21" s="195"/>
      <c r="E21" s="195"/>
    </row>
    <row r="22" spans="1:11" ht="20.100000000000001" customHeight="1">
      <c r="C22" s="1"/>
      <c r="D22" s="2"/>
      <c r="E22" s="3"/>
    </row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</sheetData>
  <mergeCells count="23">
    <mergeCell ref="A21:E21"/>
    <mergeCell ref="H18:J18"/>
    <mergeCell ref="C15:E15"/>
    <mergeCell ref="C16:E16"/>
    <mergeCell ref="C9:E9"/>
    <mergeCell ref="A18:B18"/>
    <mergeCell ref="C18:E18"/>
    <mergeCell ref="C19:E19"/>
    <mergeCell ref="A19:B19"/>
    <mergeCell ref="A20:B20"/>
    <mergeCell ref="C20:E20"/>
    <mergeCell ref="A3:E3"/>
    <mergeCell ref="A17:B17"/>
    <mergeCell ref="C14:E14"/>
    <mergeCell ref="C13:E13"/>
    <mergeCell ref="C10:E10"/>
    <mergeCell ref="C11:E11"/>
    <mergeCell ref="A16:B16"/>
    <mergeCell ref="C17:E17"/>
    <mergeCell ref="A7:A15"/>
    <mergeCell ref="B7:E7"/>
    <mergeCell ref="C8:D8"/>
    <mergeCell ref="C12:E12"/>
  </mergeCells>
  <phoneticPr fontId="7"/>
  <printOptions horizontalCentered="1"/>
  <pageMargins left="0.43307086614173229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6.625" style="13" customWidth="1"/>
    <col min="2" max="2" width="16.625" style="13" customWidth="1"/>
    <col min="3" max="3" width="21.75" style="13" customWidth="1"/>
    <col min="4" max="4" width="12.5" style="13" customWidth="1"/>
    <col min="5" max="5" width="30.125" style="13" customWidth="1"/>
    <col min="6" max="16384" width="9" style="13"/>
  </cols>
  <sheetData>
    <row r="1" spans="1:5" ht="24" customHeight="1">
      <c r="A1" s="61"/>
      <c r="E1" s="15" t="s">
        <v>65</v>
      </c>
    </row>
    <row r="2" spans="1:5" ht="14.1" customHeight="1"/>
    <row r="3" spans="1:5" ht="33.75" customHeight="1">
      <c r="A3" s="214" t="s">
        <v>70</v>
      </c>
      <c r="B3" s="215"/>
      <c r="C3" s="215"/>
      <c r="D3" s="215"/>
      <c r="E3" s="215"/>
    </row>
    <row r="4" spans="1:5" ht="21" customHeight="1">
      <c r="A4" s="29" t="s">
        <v>50</v>
      </c>
      <c r="D4" s="13" t="s">
        <v>92</v>
      </c>
      <c r="E4" s="57"/>
    </row>
    <row r="5" spans="1:5" ht="14.1" customHeight="1" thickBot="1"/>
    <row r="6" spans="1:5" ht="27.95" customHeight="1">
      <c r="A6" s="235" t="s">
        <v>21</v>
      </c>
      <c r="B6" s="236"/>
      <c r="C6" s="221" t="s">
        <v>158</v>
      </c>
      <c r="D6" s="222"/>
      <c r="E6" s="223"/>
    </row>
    <row r="7" spans="1:5" ht="27.95" customHeight="1">
      <c r="A7" s="237"/>
      <c r="B7" s="238"/>
      <c r="C7" s="62"/>
      <c r="D7" s="233" t="s">
        <v>155</v>
      </c>
      <c r="E7" s="234"/>
    </row>
    <row r="8" spans="1:5" ht="80.25" customHeight="1">
      <c r="A8" s="224" t="s">
        <v>12</v>
      </c>
      <c r="B8" s="225"/>
      <c r="C8" s="226" t="s">
        <v>172</v>
      </c>
      <c r="D8" s="227"/>
      <c r="E8" s="228"/>
    </row>
    <row r="9" spans="1:5" ht="25.5" customHeight="1">
      <c r="A9" s="206" t="s">
        <v>7</v>
      </c>
      <c r="B9" s="18" t="s">
        <v>18</v>
      </c>
      <c r="C9" s="218" t="s">
        <v>144</v>
      </c>
      <c r="D9" s="219"/>
      <c r="E9" s="220"/>
    </row>
    <row r="10" spans="1:5" ht="25.5" customHeight="1">
      <c r="A10" s="207"/>
      <c r="B10" s="18" t="s">
        <v>0</v>
      </c>
      <c r="C10" s="209"/>
      <c r="D10" s="210"/>
      <c r="E10" s="181"/>
    </row>
    <row r="11" spans="1:5" ht="25.5" customHeight="1">
      <c r="A11" s="207"/>
      <c r="B11" s="18" t="s">
        <v>1</v>
      </c>
      <c r="C11" s="209" t="s">
        <v>2</v>
      </c>
      <c r="D11" s="210"/>
      <c r="E11" s="181"/>
    </row>
    <row r="12" spans="1:5" ht="25.5" customHeight="1">
      <c r="A12" s="207"/>
      <c r="B12" s="18" t="s">
        <v>58</v>
      </c>
      <c r="C12" s="209"/>
      <c r="D12" s="210"/>
      <c r="E12" s="181"/>
    </row>
    <row r="13" spans="1:5" ht="25.5" customHeight="1">
      <c r="A13" s="207"/>
      <c r="B13" s="18" t="s">
        <v>19</v>
      </c>
      <c r="C13" s="182" t="s">
        <v>154</v>
      </c>
      <c r="D13" s="180"/>
      <c r="E13" s="181"/>
    </row>
    <row r="14" spans="1:5" ht="25.5" customHeight="1">
      <c r="A14" s="207"/>
      <c r="B14" s="18" t="s">
        <v>8</v>
      </c>
      <c r="C14" s="209" t="s">
        <v>9</v>
      </c>
      <c r="D14" s="210"/>
      <c r="E14" s="181"/>
    </row>
    <row r="15" spans="1:5" ht="25.5" customHeight="1">
      <c r="A15" s="207"/>
      <c r="B15" s="18" t="s">
        <v>3</v>
      </c>
      <c r="C15" s="211" t="s">
        <v>159</v>
      </c>
      <c r="D15" s="212"/>
      <c r="E15" s="213"/>
    </row>
    <row r="16" spans="1:5" ht="25.5" customHeight="1">
      <c r="A16" s="207"/>
      <c r="B16" s="18" t="s">
        <v>4</v>
      </c>
      <c r="C16" s="209"/>
      <c r="D16" s="210"/>
      <c r="E16" s="181"/>
    </row>
    <row r="17" spans="1:5" ht="25.5" customHeight="1">
      <c r="A17" s="207"/>
      <c r="B17" s="7" t="s">
        <v>5</v>
      </c>
      <c r="C17" s="209" t="s">
        <v>6</v>
      </c>
      <c r="D17" s="210"/>
      <c r="E17" s="181"/>
    </row>
    <row r="18" spans="1:5" ht="24.75" customHeight="1">
      <c r="A18" s="206" t="s">
        <v>61</v>
      </c>
      <c r="B18" s="18" t="s">
        <v>18</v>
      </c>
      <c r="C18" s="209"/>
      <c r="D18" s="210"/>
      <c r="E18" s="181"/>
    </row>
    <row r="19" spans="1:5" ht="24.75" customHeight="1">
      <c r="A19" s="207"/>
      <c r="B19" s="18" t="s">
        <v>0</v>
      </c>
      <c r="C19" s="209"/>
      <c r="D19" s="210"/>
      <c r="E19" s="181"/>
    </row>
    <row r="20" spans="1:5" ht="24.75" customHeight="1">
      <c r="A20" s="207"/>
      <c r="B20" s="18" t="s">
        <v>19</v>
      </c>
      <c r="C20" s="182" t="s">
        <v>154</v>
      </c>
      <c r="D20" s="180"/>
      <c r="E20" s="181"/>
    </row>
    <row r="21" spans="1:5" ht="24.75" customHeight="1">
      <c r="A21" s="207"/>
      <c r="B21" s="18" t="s">
        <v>3</v>
      </c>
      <c r="C21" s="211" t="s">
        <v>159</v>
      </c>
      <c r="D21" s="212"/>
      <c r="E21" s="213"/>
    </row>
    <row r="22" spans="1:5" ht="37.5" customHeight="1">
      <c r="A22" s="207"/>
      <c r="B22" s="4" t="s">
        <v>20</v>
      </c>
      <c r="C22" s="230" t="s">
        <v>160</v>
      </c>
      <c r="D22" s="231"/>
      <c r="E22" s="232"/>
    </row>
    <row r="23" spans="1:5" ht="24.75" customHeight="1">
      <c r="A23" s="208"/>
      <c r="B23" s="6" t="s">
        <v>5</v>
      </c>
      <c r="C23" s="176" t="s">
        <v>6</v>
      </c>
      <c r="D23" s="177"/>
      <c r="E23" s="178"/>
    </row>
    <row r="24" spans="1:5" ht="37.5" customHeight="1" thickBot="1">
      <c r="A24" s="174" t="s">
        <v>13</v>
      </c>
      <c r="B24" s="240"/>
      <c r="C24" s="204" t="s">
        <v>14</v>
      </c>
      <c r="D24" s="205"/>
      <c r="E24" s="185"/>
    </row>
    <row r="25" spans="1:5" s="5" customFormat="1" ht="33" customHeight="1">
      <c r="A25" s="239" t="s">
        <v>156</v>
      </c>
      <c r="B25" s="239"/>
      <c r="C25" s="239"/>
      <c r="D25" s="239"/>
      <c r="E25" s="239"/>
    </row>
    <row r="26" spans="1:5" s="5" customFormat="1" ht="42.75" customHeight="1">
      <c r="A26" s="229" t="s">
        <v>173</v>
      </c>
      <c r="B26" s="216"/>
      <c r="C26" s="216"/>
      <c r="D26" s="216"/>
      <c r="E26" s="216"/>
    </row>
    <row r="27" spans="1:5" ht="21" customHeight="1">
      <c r="A27" s="216" t="s">
        <v>157</v>
      </c>
      <c r="B27" s="217"/>
      <c r="C27" s="217"/>
      <c r="D27" s="217"/>
      <c r="E27" s="217"/>
    </row>
    <row r="28" spans="1:5" ht="20.100000000000001" customHeight="1">
      <c r="C28" s="1"/>
      <c r="D28" s="2"/>
      <c r="E28" s="3"/>
    </row>
    <row r="29" spans="1:5" ht="20.100000000000001" customHeight="1"/>
    <row r="30" spans="1:5" ht="20.100000000000001" customHeight="1"/>
    <row r="31" spans="1:5" ht="20.100000000000001" customHeight="1"/>
  </sheetData>
  <mergeCells count="28">
    <mergeCell ref="A3:E3"/>
    <mergeCell ref="A27:E27"/>
    <mergeCell ref="C9:E9"/>
    <mergeCell ref="C12:E12"/>
    <mergeCell ref="C6:E6"/>
    <mergeCell ref="A8:B8"/>
    <mergeCell ref="C11:E11"/>
    <mergeCell ref="C8:E8"/>
    <mergeCell ref="C10:E10"/>
    <mergeCell ref="A26:E26"/>
    <mergeCell ref="C22:E22"/>
    <mergeCell ref="C23:E23"/>
    <mergeCell ref="D7:E7"/>
    <mergeCell ref="A6:B7"/>
    <mergeCell ref="A25:E25"/>
    <mergeCell ref="A24:B24"/>
    <mergeCell ref="C24:E24"/>
    <mergeCell ref="A18:A23"/>
    <mergeCell ref="A9:A17"/>
    <mergeCell ref="C13:E13"/>
    <mergeCell ref="C14:E14"/>
    <mergeCell ref="C18:E18"/>
    <mergeCell ref="C19:E19"/>
    <mergeCell ref="C21:E21"/>
    <mergeCell ref="C20:E20"/>
    <mergeCell ref="C15:E15"/>
    <mergeCell ref="C17:E17"/>
    <mergeCell ref="C16:E16"/>
  </mergeCells>
  <phoneticPr fontId="7"/>
  <printOptions horizontalCentered="1"/>
  <pageMargins left="0.55118110236220474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="85" zoomScaleNormal="100" zoomScaleSheetLayoutView="85" workbookViewId="0">
      <selection activeCell="B1" sqref="B1"/>
    </sheetView>
  </sheetViews>
  <sheetFormatPr defaultColWidth="3" defaultRowHeight="13.5"/>
  <cols>
    <col min="1" max="16384" width="3" style="13"/>
  </cols>
  <sheetData>
    <row r="1" spans="1:27">
      <c r="A1" s="74"/>
      <c r="Y1" s="13" t="s">
        <v>139</v>
      </c>
    </row>
    <row r="2" spans="1:27" ht="27" customHeight="1"/>
    <row r="3" spans="1:27" ht="27" customHeight="1"/>
    <row r="5" spans="1:27" ht="14.25">
      <c r="C5" s="12" t="s">
        <v>34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7" spans="1:27">
      <c r="C7" s="21"/>
      <c r="D7" s="22"/>
      <c r="E7" s="22"/>
      <c r="F7" s="22"/>
      <c r="G7" s="22"/>
      <c r="H7" s="22"/>
      <c r="I7" s="22"/>
      <c r="J7" s="23"/>
      <c r="K7" s="241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3"/>
    </row>
    <row r="8" spans="1:27">
      <c r="C8" s="24" t="s">
        <v>140</v>
      </c>
      <c r="D8" s="19"/>
      <c r="E8" s="19"/>
      <c r="F8" s="19"/>
      <c r="G8" s="19"/>
      <c r="H8" s="19"/>
      <c r="I8" s="19"/>
      <c r="J8" s="25"/>
      <c r="K8" s="244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6"/>
    </row>
    <row r="9" spans="1:27">
      <c r="C9" s="24"/>
      <c r="D9" s="19" t="s">
        <v>36</v>
      </c>
      <c r="E9" s="19"/>
      <c r="F9" s="19"/>
      <c r="G9" s="19"/>
      <c r="H9" s="19"/>
      <c r="I9" s="19"/>
      <c r="J9" s="25"/>
      <c r="K9" s="24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</row>
    <row r="10" spans="1:27">
      <c r="C10" s="26"/>
      <c r="D10" s="17"/>
      <c r="E10" s="17"/>
      <c r="F10" s="17"/>
      <c r="G10" s="17"/>
      <c r="H10" s="17"/>
      <c r="I10" s="17"/>
      <c r="J10" s="27"/>
      <c r="K10" s="247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9"/>
    </row>
    <row r="11" spans="1:27">
      <c r="C11" s="21"/>
      <c r="D11" s="22"/>
      <c r="E11" s="22"/>
      <c r="F11" s="22"/>
      <c r="G11" s="22"/>
      <c r="H11" s="22"/>
      <c r="I11" s="22"/>
      <c r="J11" s="23"/>
      <c r="K11" s="241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3"/>
    </row>
    <row r="12" spans="1:27">
      <c r="C12" s="24" t="s">
        <v>141</v>
      </c>
      <c r="D12" s="19"/>
      <c r="E12" s="19"/>
      <c r="F12" s="19"/>
      <c r="G12" s="19"/>
      <c r="H12" s="19"/>
      <c r="I12" s="19"/>
      <c r="J12" s="25"/>
      <c r="K12" s="244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</row>
    <row r="13" spans="1:27">
      <c r="C13" s="24"/>
      <c r="D13" s="19"/>
      <c r="E13" s="19"/>
      <c r="F13" s="19"/>
      <c r="G13" s="19"/>
      <c r="H13" s="19"/>
      <c r="I13" s="19"/>
      <c r="J13" s="25"/>
      <c r="K13" s="244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</row>
    <row r="14" spans="1:27">
      <c r="C14" s="26"/>
      <c r="D14" s="17"/>
      <c r="E14" s="17"/>
      <c r="F14" s="17"/>
      <c r="G14" s="17"/>
      <c r="H14" s="17"/>
      <c r="I14" s="17"/>
      <c r="J14" s="27"/>
      <c r="K14" s="247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9"/>
    </row>
    <row r="15" spans="1:27">
      <c r="C15" s="21"/>
      <c r="D15" s="22"/>
      <c r="E15" s="22"/>
      <c r="F15" s="22"/>
      <c r="G15" s="22"/>
      <c r="H15" s="22"/>
      <c r="I15" s="22"/>
      <c r="J15" s="23"/>
      <c r="K15" s="241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3"/>
    </row>
    <row r="16" spans="1:27">
      <c r="C16" s="24" t="s">
        <v>142</v>
      </c>
      <c r="D16" s="19"/>
      <c r="E16" s="19"/>
      <c r="F16" s="19"/>
      <c r="G16" s="19"/>
      <c r="H16" s="19"/>
      <c r="I16" s="19"/>
      <c r="J16" s="25"/>
      <c r="K16" s="244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6"/>
    </row>
    <row r="17" spans="3:27">
      <c r="C17" s="24"/>
      <c r="D17" s="19"/>
      <c r="E17" s="19"/>
      <c r="F17" s="19"/>
      <c r="G17" s="19"/>
      <c r="H17" s="19"/>
      <c r="I17" s="19"/>
      <c r="J17" s="25"/>
      <c r="K17" s="244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</row>
    <row r="18" spans="3:27">
      <c r="C18" s="26"/>
      <c r="D18" s="17"/>
      <c r="E18" s="17"/>
      <c r="F18" s="17"/>
      <c r="G18" s="17"/>
      <c r="H18" s="17"/>
      <c r="I18" s="17"/>
      <c r="J18" s="27"/>
      <c r="K18" s="247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9"/>
    </row>
    <row r="19" spans="3:27">
      <c r="C19" s="21"/>
      <c r="D19" s="22"/>
      <c r="E19" s="22"/>
      <c r="F19" s="22"/>
      <c r="G19" s="22"/>
      <c r="H19" s="22"/>
      <c r="I19" s="22"/>
      <c r="J19" s="23"/>
      <c r="K19" s="241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3"/>
    </row>
    <row r="20" spans="3:27">
      <c r="C20" s="24" t="s">
        <v>143</v>
      </c>
      <c r="D20" s="19"/>
      <c r="E20" s="19"/>
      <c r="F20" s="19"/>
      <c r="G20" s="19"/>
      <c r="H20" s="19"/>
      <c r="I20" s="19"/>
      <c r="J20" s="25"/>
      <c r="K20" s="244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</row>
    <row r="21" spans="3:27">
      <c r="C21" s="24"/>
      <c r="D21" s="19"/>
      <c r="E21" s="19"/>
      <c r="F21" s="19"/>
      <c r="G21" s="19"/>
      <c r="H21" s="19"/>
      <c r="I21" s="19"/>
      <c r="J21" s="25"/>
      <c r="K21" s="244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6"/>
    </row>
    <row r="22" spans="3:27">
      <c r="C22" s="26"/>
      <c r="D22" s="17"/>
      <c r="E22" s="17"/>
      <c r="F22" s="17"/>
      <c r="G22" s="17"/>
      <c r="H22" s="17"/>
      <c r="I22" s="17"/>
      <c r="J22" s="27"/>
      <c r="K22" s="247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9"/>
    </row>
    <row r="24" spans="3:27">
      <c r="C24" s="13" t="s">
        <v>37</v>
      </c>
    </row>
    <row r="26" spans="3:27">
      <c r="D26" s="13" t="s">
        <v>39</v>
      </c>
      <c r="H26" s="56"/>
      <c r="I26" s="56"/>
      <c r="J26" s="56"/>
      <c r="K26" s="56"/>
      <c r="L26" s="56"/>
      <c r="M26" s="56"/>
      <c r="N26" s="56"/>
    </row>
    <row r="29" spans="3:27">
      <c r="D29" s="13" t="s">
        <v>35</v>
      </c>
    </row>
    <row r="31" spans="3:27" ht="12.75" customHeight="1">
      <c r="D31" s="63" t="s">
        <v>161</v>
      </c>
      <c r="E31" s="56"/>
      <c r="F31" s="56"/>
      <c r="G31" s="56"/>
      <c r="H31" s="56"/>
      <c r="I31" s="56"/>
      <c r="J31" s="56"/>
      <c r="K31" s="56"/>
    </row>
    <row r="33" spans="4:15">
      <c r="D33" s="13" t="s">
        <v>38</v>
      </c>
    </row>
    <row r="34" spans="4:15">
      <c r="K34" s="56" t="s">
        <v>40</v>
      </c>
      <c r="L34" s="56"/>
      <c r="M34" s="56"/>
      <c r="N34" s="56"/>
      <c r="O34" s="56"/>
    </row>
    <row r="55" spans="2:2">
      <c r="B55" s="11" t="s">
        <v>41</v>
      </c>
    </row>
    <row r="56" spans="2:2">
      <c r="B56" s="11" t="s">
        <v>49</v>
      </c>
    </row>
  </sheetData>
  <mergeCells count="4">
    <mergeCell ref="K7:AA10"/>
    <mergeCell ref="K11:AA14"/>
    <mergeCell ref="K15:AA18"/>
    <mergeCell ref="K19:AA22"/>
  </mergeCells>
  <phoneticPr fontId="7"/>
  <printOptions horizontalCentered="1" verticalCentered="1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view="pageBreakPreview" topLeftCell="A28" zoomScaleNormal="100" zoomScaleSheetLayoutView="100" workbookViewId="0">
      <selection activeCell="E39" sqref="E39:E40"/>
    </sheetView>
  </sheetViews>
  <sheetFormatPr defaultRowHeight="13.5"/>
  <cols>
    <col min="1" max="1" width="7.5" customWidth="1"/>
    <col min="2" max="2" width="31.875" customWidth="1"/>
    <col min="3" max="3" width="41.625" customWidth="1"/>
    <col min="4" max="4" width="9.125" bestFit="1" customWidth="1"/>
    <col min="5" max="5" width="11.125" bestFit="1" customWidth="1"/>
  </cols>
  <sheetData>
    <row r="1" spans="1:16384">
      <c r="A1" s="74" t="s">
        <v>190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  <c r="XFD1" s="74"/>
    </row>
    <row r="2" spans="1:16384" ht="24" customHeight="1">
      <c r="A2" s="82" t="s">
        <v>93</v>
      </c>
      <c r="B2" s="51"/>
      <c r="E2" s="73" t="s">
        <v>174</v>
      </c>
    </row>
    <row r="3" spans="1:16384" ht="19.5" customHeight="1">
      <c r="B3" s="30" t="str">
        <f>IFERROR(VLOOKUP(B2,名簿!$B$2:$C$37,2,0),"　")</f>
        <v>　</v>
      </c>
      <c r="D3" s="38" t="s">
        <v>94</v>
      </c>
      <c r="E3" s="67">
        <f>20*((E42/(D6+D9+D13+D17+D20+D23+D25+D29+D32+D34+D37+D39)))</f>
        <v>20</v>
      </c>
    </row>
    <row r="4" spans="1:16384" ht="3" customHeight="1" thickBot="1"/>
    <row r="5" spans="1:16384" ht="24.95" customHeight="1">
      <c r="A5" s="296" t="s">
        <v>91</v>
      </c>
      <c r="B5" s="297"/>
      <c r="C5" s="33" t="s">
        <v>76</v>
      </c>
      <c r="D5" s="33" t="s">
        <v>77</v>
      </c>
      <c r="E5" s="34" t="s">
        <v>90</v>
      </c>
    </row>
    <row r="6" spans="1:16384" ht="23.25" customHeight="1">
      <c r="A6" s="291" t="s">
        <v>198</v>
      </c>
      <c r="B6" s="264" t="s">
        <v>199</v>
      </c>
      <c r="C6" s="109" t="s">
        <v>170</v>
      </c>
      <c r="D6" s="110">
        <v>2</v>
      </c>
      <c r="E6" s="263">
        <v>2</v>
      </c>
    </row>
    <row r="7" spans="1:16384" ht="23.25" customHeight="1">
      <c r="A7" s="300"/>
      <c r="B7" s="265"/>
      <c r="C7" s="111" t="s">
        <v>171</v>
      </c>
      <c r="D7" s="112">
        <v>1</v>
      </c>
      <c r="E7" s="263"/>
    </row>
    <row r="8" spans="1:16384" ht="23.25" customHeight="1">
      <c r="A8" s="300"/>
      <c r="B8" s="265"/>
      <c r="C8" s="113" t="s">
        <v>78</v>
      </c>
      <c r="D8" s="114">
        <v>0</v>
      </c>
      <c r="E8" s="263"/>
    </row>
    <row r="9" spans="1:16384" ht="23.25" customHeight="1">
      <c r="A9" s="300"/>
      <c r="B9" s="264" t="s">
        <v>220</v>
      </c>
      <c r="C9" s="115" t="s">
        <v>79</v>
      </c>
      <c r="D9" s="110">
        <v>3</v>
      </c>
      <c r="E9" s="266">
        <v>3</v>
      </c>
    </row>
    <row r="10" spans="1:16384" ht="23.25" customHeight="1">
      <c r="A10" s="300"/>
      <c r="B10" s="265"/>
      <c r="C10" s="116" t="s">
        <v>80</v>
      </c>
      <c r="D10" s="112">
        <v>2</v>
      </c>
      <c r="E10" s="267"/>
    </row>
    <row r="11" spans="1:16384" ht="23.25" customHeight="1">
      <c r="A11" s="300"/>
      <c r="B11" s="265"/>
      <c r="C11" s="116" t="s">
        <v>81</v>
      </c>
      <c r="D11" s="117">
        <v>1</v>
      </c>
      <c r="E11" s="268"/>
    </row>
    <row r="12" spans="1:16384" ht="23.25" customHeight="1">
      <c r="A12" s="300"/>
      <c r="B12" s="265"/>
      <c r="C12" s="113" t="s">
        <v>78</v>
      </c>
      <c r="D12" s="114">
        <v>0</v>
      </c>
      <c r="E12" s="269"/>
    </row>
    <row r="13" spans="1:16384" ht="23.25" customHeight="1">
      <c r="A13" s="300"/>
      <c r="B13" s="270" t="s">
        <v>162</v>
      </c>
      <c r="C13" s="118" t="s">
        <v>163</v>
      </c>
      <c r="D13" s="110">
        <v>1</v>
      </c>
      <c r="E13" s="266">
        <v>1</v>
      </c>
    </row>
    <row r="14" spans="1:16384" ht="23.25" customHeight="1">
      <c r="A14" s="300"/>
      <c r="B14" s="271"/>
      <c r="C14" s="119" t="s">
        <v>200</v>
      </c>
      <c r="D14" s="112">
        <v>0.5</v>
      </c>
      <c r="E14" s="267"/>
    </row>
    <row r="15" spans="1:16384" ht="23.25" customHeight="1" thickBot="1">
      <c r="A15" s="301"/>
      <c r="B15" s="272"/>
      <c r="C15" s="120" t="s">
        <v>78</v>
      </c>
      <c r="D15" s="121">
        <v>0</v>
      </c>
      <c r="E15" s="273"/>
    </row>
    <row r="16" spans="1:16384" ht="23.25" customHeight="1" thickTop="1">
      <c r="A16" s="260"/>
      <c r="B16" s="261"/>
      <c r="C16" s="262"/>
      <c r="D16" s="122" t="s">
        <v>82</v>
      </c>
      <c r="E16" s="123">
        <f>E6+E9+E13</f>
        <v>6</v>
      </c>
    </row>
    <row r="17" spans="1:5" ht="23.25" customHeight="1">
      <c r="A17" s="302" t="s">
        <v>201</v>
      </c>
      <c r="B17" s="271" t="s">
        <v>202</v>
      </c>
      <c r="C17" s="124" t="s">
        <v>203</v>
      </c>
      <c r="D17" s="125">
        <v>1</v>
      </c>
      <c r="E17" s="255">
        <v>1</v>
      </c>
    </row>
    <row r="18" spans="1:5" ht="23.25" customHeight="1" thickBot="1">
      <c r="A18" s="303"/>
      <c r="B18" s="272"/>
      <c r="C18" s="126" t="s">
        <v>204</v>
      </c>
      <c r="D18" s="127">
        <v>0</v>
      </c>
      <c r="E18" s="274"/>
    </row>
    <row r="19" spans="1:5" ht="23.25" customHeight="1" thickTop="1">
      <c r="A19" s="275"/>
      <c r="B19" s="261"/>
      <c r="C19" s="262"/>
      <c r="D19" s="122" t="s">
        <v>82</v>
      </c>
      <c r="E19" s="123">
        <f>E17</f>
        <v>1</v>
      </c>
    </row>
    <row r="20" spans="1:5" ht="23.25" customHeight="1">
      <c r="A20" s="276" t="s">
        <v>205</v>
      </c>
      <c r="B20" s="279" t="s">
        <v>206</v>
      </c>
      <c r="C20" s="128" t="s">
        <v>83</v>
      </c>
      <c r="D20" s="129">
        <v>2</v>
      </c>
      <c r="E20" s="281">
        <v>2</v>
      </c>
    </row>
    <row r="21" spans="1:5" ht="23.25" customHeight="1">
      <c r="A21" s="277"/>
      <c r="B21" s="280"/>
      <c r="C21" s="130" t="s">
        <v>84</v>
      </c>
      <c r="D21" s="131">
        <v>1</v>
      </c>
      <c r="E21" s="282"/>
    </row>
    <row r="22" spans="1:5" ht="23.25" customHeight="1">
      <c r="A22" s="277"/>
      <c r="B22" s="280"/>
      <c r="C22" s="132" t="s">
        <v>78</v>
      </c>
      <c r="D22" s="133">
        <v>0</v>
      </c>
      <c r="E22" s="283"/>
    </row>
    <row r="23" spans="1:5" ht="23.25" customHeight="1">
      <c r="A23" s="277"/>
      <c r="B23" s="284" t="s">
        <v>218</v>
      </c>
      <c r="C23" s="134" t="s">
        <v>207</v>
      </c>
      <c r="D23" s="129">
        <v>1</v>
      </c>
      <c r="E23" s="285">
        <v>1</v>
      </c>
    </row>
    <row r="24" spans="1:5" ht="23.25" customHeight="1">
      <c r="A24" s="277"/>
      <c r="B24" s="284"/>
      <c r="C24" s="135" t="s">
        <v>78</v>
      </c>
      <c r="D24" s="133">
        <v>0</v>
      </c>
      <c r="E24" s="285"/>
    </row>
    <row r="25" spans="1:5" ht="23.25" customHeight="1">
      <c r="A25" s="277"/>
      <c r="B25" s="264" t="s">
        <v>219</v>
      </c>
      <c r="C25" s="109" t="s">
        <v>223</v>
      </c>
      <c r="D25" s="129">
        <v>2</v>
      </c>
      <c r="E25" s="285">
        <v>2</v>
      </c>
    </row>
    <row r="26" spans="1:5" ht="23.25" customHeight="1">
      <c r="A26" s="277"/>
      <c r="B26" s="265"/>
      <c r="C26" s="111" t="s">
        <v>208</v>
      </c>
      <c r="D26" s="131">
        <v>1</v>
      </c>
      <c r="E26" s="285"/>
    </row>
    <row r="27" spans="1:5" ht="23.25" customHeight="1" thickBot="1">
      <c r="A27" s="278"/>
      <c r="B27" s="286"/>
      <c r="C27" s="136" t="s">
        <v>78</v>
      </c>
      <c r="D27" s="137">
        <v>0</v>
      </c>
      <c r="E27" s="287"/>
    </row>
    <row r="28" spans="1:5" ht="23.25" customHeight="1" thickTop="1">
      <c r="A28" s="288"/>
      <c r="B28" s="289"/>
      <c r="C28" s="290"/>
      <c r="D28" s="35" t="s">
        <v>82</v>
      </c>
      <c r="E28" s="37">
        <f>E25+E20+E23</f>
        <v>5</v>
      </c>
    </row>
    <row r="29" spans="1:5" ht="23.25" customHeight="1">
      <c r="A29" s="291" t="s">
        <v>209</v>
      </c>
      <c r="B29" s="294" t="s">
        <v>85</v>
      </c>
      <c r="C29" s="138" t="s">
        <v>87</v>
      </c>
      <c r="D29" s="129">
        <v>1</v>
      </c>
      <c r="E29" s="255">
        <v>1</v>
      </c>
    </row>
    <row r="30" spans="1:5" ht="23.25" customHeight="1">
      <c r="A30" s="292"/>
      <c r="B30" s="295"/>
      <c r="C30" s="139" t="s">
        <v>88</v>
      </c>
      <c r="D30" s="131">
        <v>0.5</v>
      </c>
      <c r="E30" s="259"/>
    </row>
    <row r="31" spans="1:5" ht="23.25" customHeight="1">
      <c r="A31" s="292"/>
      <c r="B31" s="238"/>
      <c r="C31" s="135" t="s">
        <v>78</v>
      </c>
      <c r="D31" s="133">
        <v>0</v>
      </c>
      <c r="E31" s="256"/>
    </row>
    <row r="32" spans="1:5" ht="23.25" customHeight="1">
      <c r="A32" s="292"/>
      <c r="B32" s="253" t="s">
        <v>210</v>
      </c>
      <c r="C32" s="138" t="s">
        <v>89</v>
      </c>
      <c r="D32" s="129">
        <v>0.5</v>
      </c>
      <c r="E32" s="255">
        <v>0.5</v>
      </c>
    </row>
    <row r="33" spans="1:5" ht="23.25" customHeight="1">
      <c r="A33" s="292"/>
      <c r="B33" s="254"/>
      <c r="C33" s="135" t="s">
        <v>78</v>
      </c>
      <c r="D33" s="133">
        <v>0</v>
      </c>
      <c r="E33" s="256"/>
    </row>
    <row r="34" spans="1:5" ht="23.25" customHeight="1">
      <c r="A34" s="292"/>
      <c r="B34" s="298" t="s">
        <v>214</v>
      </c>
      <c r="C34" s="138" t="s">
        <v>215</v>
      </c>
      <c r="D34" s="129">
        <v>3</v>
      </c>
      <c r="E34" s="263">
        <v>3</v>
      </c>
    </row>
    <row r="35" spans="1:5" ht="23.25" customHeight="1">
      <c r="A35" s="292"/>
      <c r="B35" s="299"/>
      <c r="C35" s="140" t="s">
        <v>216</v>
      </c>
      <c r="D35" s="131">
        <v>2</v>
      </c>
      <c r="E35" s="263"/>
    </row>
    <row r="36" spans="1:5" ht="23.25" customHeight="1">
      <c r="A36" s="292"/>
      <c r="B36" s="299"/>
      <c r="C36" s="135" t="s">
        <v>78</v>
      </c>
      <c r="D36" s="133">
        <v>0</v>
      </c>
      <c r="E36" s="263"/>
    </row>
    <row r="37" spans="1:5" ht="23.25" customHeight="1">
      <c r="A37" s="292"/>
      <c r="B37" s="253" t="s">
        <v>211</v>
      </c>
      <c r="C37" s="138" t="s">
        <v>212</v>
      </c>
      <c r="D37" s="129">
        <v>1</v>
      </c>
      <c r="E37" s="255">
        <v>1</v>
      </c>
    </row>
    <row r="38" spans="1:5" ht="23.25" customHeight="1">
      <c r="A38" s="292"/>
      <c r="B38" s="254"/>
      <c r="C38" s="135" t="s">
        <v>78</v>
      </c>
      <c r="D38" s="133">
        <v>0</v>
      </c>
      <c r="E38" s="256"/>
    </row>
    <row r="39" spans="1:5" ht="23.25" customHeight="1">
      <c r="A39" s="292"/>
      <c r="B39" s="257" t="s">
        <v>217</v>
      </c>
      <c r="C39" s="141" t="s">
        <v>213</v>
      </c>
      <c r="D39" s="112">
        <v>0.5</v>
      </c>
      <c r="E39" s="259">
        <v>0.5</v>
      </c>
    </row>
    <row r="40" spans="1:5" ht="23.25" customHeight="1" thickBot="1">
      <c r="A40" s="293"/>
      <c r="B40" s="258"/>
      <c r="C40" s="142" t="s">
        <v>78</v>
      </c>
      <c r="D40" s="121">
        <v>0</v>
      </c>
      <c r="E40" s="259"/>
    </row>
    <row r="41" spans="1:5" ht="23.25" customHeight="1" thickTop="1">
      <c r="A41" s="260"/>
      <c r="B41" s="261"/>
      <c r="C41" s="262"/>
      <c r="D41" s="122" t="s">
        <v>82</v>
      </c>
      <c r="E41" s="144">
        <f>E29+E32+E34+E39+E37</f>
        <v>6</v>
      </c>
    </row>
    <row r="42" spans="1:5" ht="23.25" customHeight="1" thickBot="1">
      <c r="A42" s="250"/>
      <c r="B42" s="251"/>
      <c r="C42" s="252"/>
      <c r="D42" s="143" t="s">
        <v>86</v>
      </c>
      <c r="E42" s="145">
        <f>E41+E28+E19+E16</f>
        <v>18</v>
      </c>
    </row>
  </sheetData>
  <mergeCells count="34">
    <mergeCell ref="A5:B5"/>
    <mergeCell ref="B34:B36"/>
    <mergeCell ref="A6:A15"/>
    <mergeCell ref="A16:C16"/>
    <mergeCell ref="B6:B8"/>
    <mergeCell ref="A17:A18"/>
    <mergeCell ref="B17:B18"/>
    <mergeCell ref="E34:E36"/>
    <mergeCell ref="A28:C28"/>
    <mergeCell ref="A29:A40"/>
    <mergeCell ref="B29:B31"/>
    <mergeCell ref="E29:E31"/>
    <mergeCell ref="B32:B33"/>
    <mergeCell ref="E32:E33"/>
    <mergeCell ref="E17:E18"/>
    <mergeCell ref="A19:C19"/>
    <mergeCell ref="A20:A27"/>
    <mergeCell ref="B20:B22"/>
    <mergeCell ref="E20:E22"/>
    <mergeCell ref="B23:B24"/>
    <mergeCell ref="E23:E24"/>
    <mergeCell ref="B25:B27"/>
    <mergeCell ref="E25:E27"/>
    <mergeCell ref="E6:E8"/>
    <mergeCell ref="B9:B12"/>
    <mergeCell ref="E9:E12"/>
    <mergeCell ref="B13:B15"/>
    <mergeCell ref="E13:E15"/>
    <mergeCell ref="A42:C42"/>
    <mergeCell ref="B37:B38"/>
    <mergeCell ref="E37:E38"/>
    <mergeCell ref="B39:B40"/>
    <mergeCell ref="E39:E40"/>
    <mergeCell ref="A41:C41"/>
  </mergeCells>
  <phoneticPr fontId="37"/>
  <dataValidations count="12">
    <dataValidation type="list" allowBlank="1" showInputMessage="1" showErrorMessage="1" sqref="E37:E38">
      <formula1>$D$37:$D$38</formula1>
    </dataValidation>
    <dataValidation type="list" allowBlank="1" showInputMessage="1" showErrorMessage="1" sqref="E39:E40">
      <formula1>$D$39:$D$40</formula1>
    </dataValidation>
    <dataValidation type="list" allowBlank="1" showInputMessage="1" showErrorMessage="1" sqref="E34:E36">
      <formula1>$D$34:$D$36</formula1>
    </dataValidation>
    <dataValidation type="list" allowBlank="1" showInputMessage="1" showErrorMessage="1" sqref="E32:E33">
      <formula1>$D$32:$D$33</formula1>
    </dataValidation>
    <dataValidation type="list" allowBlank="1" showInputMessage="1" showErrorMessage="1" sqref="E29:E31">
      <formula1>$D$29:$D$31</formula1>
    </dataValidation>
    <dataValidation type="list" allowBlank="1" showInputMessage="1" showErrorMessage="1" sqref="E25:E27">
      <formula1>$D$25:$D$27</formula1>
    </dataValidation>
    <dataValidation type="list" allowBlank="1" showInputMessage="1" showErrorMessage="1" sqref="E23:E24">
      <formula1>$D$23:$D$24</formula1>
    </dataValidation>
    <dataValidation type="list" allowBlank="1" showInputMessage="1" showErrorMessage="1" sqref="E20:E22">
      <formula1>$D$20:$D$22</formula1>
    </dataValidation>
    <dataValidation type="list" allowBlank="1" showInputMessage="1" showErrorMessage="1" sqref="E9:E12">
      <formula1>$D$9:$D$12</formula1>
    </dataValidation>
    <dataValidation type="list" allowBlank="1" showInputMessage="1" showErrorMessage="1" sqref="E6:E8">
      <formula1>$D$6:$D$8</formula1>
    </dataValidation>
    <dataValidation type="list" allowBlank="1" showInputMessage="1" showErrorMessage="1" sqref="E13:E15">
      <formula1>$D$13:$D$15</formula1>
    </dataValidation>
    <dataValidation type="list" allowBlank="1" showInputMessage="1" showErrorMessage="1" sqref="E17:E18">
      <formula1>$D$17:$D$18</formula1>
    </dataValidation>
  </dataValidations>
  <printOptions horizontalCentered="1"/>
  <pageMargins left="0.55118110236220474" right="0.11811023622047245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Normal="100" zoomScaleSheetLayoutView="100" workbookViewId="0">
      <selection activeCell="F9" sqref="F9"/>
    </sheetView>
  </sheetViews>
  <sheetFormatPr defaultRowHeight="13.5"/>
  <cols>
    <col min="1" max="1" width="7.5" customWidth="1"/>
    <col min="2" max="2" width="31.875" customWidth="1"/>
    <col min="3" max="3" width="41.625" customWidth="1"/>
    <col min="4" max="4" width="9.125" bestFit="1" customWidth="1"/>
    <col min="5" max="5" width="11.125" bestFit="1" customWidth="1"/>
  </cols>
  <sheetData>
    <row r="1" spans="1:5">
      <c r="A1" s="74" t="s">
        <v>190</v>
      </c>
    </row>
    <row r="2" spans="1:5" ht="24" customHeight="1">
      <c r="A2" s="82" t="s">
        <v>93</v>
      </c>
      <c r="B2" s="51"/>
      <c r="E2" s="72" t="s">
        <v>175</v>
      </c>
    </row>
    <row r="3" spans="1:5" ht="19.5" customHeight="1">
      <c r="B3" s="30" t="str">
        <f>IFERROR(VLOOKUP(B2,名簿!$B$2:$C$37,2,0),"　")</f>
        <v>　</v>
      </c>
      <c r="D3" s="38" t="s">
        <v>94</v>
      </c>
      <c r="E3" s="67">
        <f>20*((E37/(D6+D9+D13+D17+D20+D23+D25+D29+D32+D34)))</f>
        <v>20</v>
      </c>
    </row>
    <row r="4" spans="1:5" ht="3" customHeight="1" thickBot="1"/>
    <row r="5" spans="1:5" ht="24.95" customHeight="1">
      <c r="A5" s="296" t="s">
        <v>91</v>
      </c>
      <c r="B5" s="297"/>
      <c r="C5" s="33" t="s">
        <v>76</v>
      </c>
      <c r="D5" s="33" t="s">
        <v>77</v>
      </c>
      <c r="E5" s="34" t="s">
        <v>90</v>
      </c>
    </row>
    <row r="6" spans="1:5" ht="24.95" customHeight="1">
      <c r="A6" s="291" t="s">
        <v>198</v>
      </c>
      <c r="B6" s="264" t="s">
        <v>199</v>
      </c>
      <c r="C6" s="109" t="s">
        <v>170</v>
      </c>
      <c r="D6" s="110">
        <v>2</v>
      </c>
      <c r="E6" s="263">
        <v>2</v>
      </c>
    </row>
    <row r="7" spans="1:5" ht="24.95" customHeight="1">
      <c r="A7" s="300"/>
      <c r="B7" s="265"/>
      <c r="C7" s="111" t="s">
        <v>171</v>
      </c>
      <c r="D7" s="112">
        <v>1</v>
      </c>
      <c r="E7" s="263"/>
    </row>
    <row r="8" spans="1:5" ht="24.95" customHeight="1">
      <c r="A8" s="300"/>
      <c r="B8" s="265"/>
      <c r="C8" s="113" t="s">
        <v>78</v>
      </c>
      <c r="D8" s="114">
        <v>0</v>
      </c>
      <c r="E8" s="263"/>
    </row>
    <row r="9" spans="1:5" ht="24.95" customHeight="1">
      <c r="A9" s="300"/>
      <c r="B9" s="264" t="s">
        <v>220</v>
      </c>
      <c r="C9" s="115" t="s">
        <v>79</v>
      </c>
      <c r="D9" s="110">
        <v>3</v>
      </c>
      <c r="E9" s="266">
        <v>3</v>
      </c>
    </row>
    <row r="10" spans="1:5" ht="24.95" customHeight="1">
      <c r="A10" s="300"/>
      <c r="B10" s="265"/>
      <c r="C10" s="116" t="s">
        <v>80</v>
      </c>
      <c r="D10" s="112">
        <v>2</v>
      </c>
      <c r="E10" s="267"/>
    </row>
    <row r="11" spans="1:5" ht="24.95" customHeight="1">
      <c r="A11" s="300"/>
      <c r="B11" s="265"/>
      <c r="C11" s="116" t="s">
        <v>81</v>
      </c>
      <c r="D11" s="117">
        <v>1</v>
      </c>
      <c r="E11" s="268"/>
    </row>
    <row r="12" spans="1:5" ht="24.95" customHeight="1">
      <c r="A12" s="300"/>
      <c r="B12" s="265"/>
      <c r="C12" s="113" t="s">
        <v>78</v>
      </c>
      <c r="D12" s="114">
        <v>0</v>
      </c>
      <c r="E12" s="269"/>
    </row>
    <row r="13" spans="1:5" ht="24.95" customHeight="1">
      <c r="A13" s="300"/>
      <c r="B13" s="270" t="s">
        <v>162</v>
      </c>
      <c r="C13" s="118" t="s">
        <v>163</v>
      </c>
      <c r="D13" s="110">
        <v>1</v>
      </c>
      <c r="E13" s="266">
        <v>1</v>
      </c>
    </row>
    <row r="14" spans="1:5" ht="24.95" customHeight="1">
      <c r="A14" s="300"/>
      <c r="B14" s="271"/>
      <c r="C14" s="119" t="s">
        <v>200</v>
      </c>
      <c r="D14" s="112">
        <v>0.5</v>
      </c>
      <c r="E14" s="267"/>
    </row>
    <row r="15" spans="1:5" ht="24.95" customHeight="1" thickBot="1">
      <c r="A15" s="301"/>
      <c r="B15" s="272"/>
      <c r="C15" s="120" t="s">
        <v>78</v>
      </c>
      <c r="D15" s="121">
        <v>0</v>
      </c>
      <c r="E15" s="273"/>
    </row>
    <row r="16" spans="1:5" ht="24.95" customHeight="1" thickTop="1">
      <c r="A16" s="260"/>
      <c r="B16" s="261"/>
      <c r="C16" s="262"/>
      <c r="D16" s="122" t="s">
        <v>82</v>
      </c>
      <c r="E16" s="123">
        <f>E6+E9+E13</f>
        <v>6</v>
      </c>
    </row>
    <row r="17" spans="1:5" ht="23.25" customHeight="1">
      <c r="A17" s="302" t="s">
        <v>201</v>
      </c>
      <c r="B17" s="271" t="s">
        <v>202</v>
      </c>
      <c r="C17" s="124" t="s">
        <v>203</v>
      </c>
      <c r="D17" s="125">
        <v>1</v>
      </c>
      <c r="E17" s="255">
        <v>1</v>
      </c>
    </row>
    <row r="18" spans="1:5" ht="23.25" customHeight="1" thickBot="1">
      <c r="A18" s="303"/>
      <c r="B18" s="272"/>
      <c r="C18" s="126" t="s">
        <v>204</v>
      </c>
      <c r="D18" s="127">
        <v>0</v>
      </c>
      <c r="E18" s="274"/>
    </row>
    <row r="19" spans="1:5" ht="23.25" customHeight="1" thickTop="1">
      <c r="A19" s="275"/>
      <c r="B19" s="261"/>
      <c r="C19" s="262"/>
      <c r="D19" s="122" t="s">
        <v>82</v>
      </c>
      <c r="E19" s="123">
        <f>E17</f>
        <v>1</v>
      </c>
    </row>
    <row r="20" spans="1:5" ht="30" customHeight="1">
      <c r="A20" s="304" t="s">
        <v>221</v>
      </c>
      <c r="B20" s="307" t="s">
        <v>164</v>
      </c>
      <c r="C20" s="69" t="s">
        <v>165</v>
      </c>
      <c r="D20" s="31">
        <v>2</v>
      </c>
      <c r="E20" s="281">
        <v>2</v>
      </c>
    </row>
    <row r="21" spans="1:5" ht="30" customHeight="1">
      <c r="A21" s="305"/>
      <c r="B21" s="308"/>
      <c r="C21" s="70" t="s">
        <v>166</v>
      </c>
      <c r="D21" s="32">
        <v>1</v>
      </c>
      <c r="E21" s="282"/>
    </row>
    <row r="22" spans="1:5" ht="30" customHeight="1">
      <c r="A22" s="305"/>
      <c r="B22" s="308"/>
      <c r="C22" s="68" t="s">
        <v>78</v>
      </c>
      <c r="D22" s="64">
        <v>0</v>
      </c>
      <c r="E22" s="283"/>
    </row>
    <row r="23" spans="1:5" ht="24.95" customHeight="1">
      <c r="A23" s="305"/>
      <c r="B23" s="284" t="s">
        <v>218</v>
      </c>
      <c r="C23" s="134" t="s">
        <v>207</v>
      </c>
      <c r="D23" s="129">
        <v>1</v>
      </c>
      <c r="E23" s="285">
        <v>1</v>
      </c>
    </row>
    <row r="24" spans="1:5" ht="24.95" customHeight="1">
      <c r="A24" s="305"/>
      <c r="B24" s="284"/>
      <c r="C24" s="135" t="s">
        <v>78</v>
      </c>
      <c r="D24" s="133">
        <v>0</v>
      </c>
      <c r="E24" s="285"/>
    </row>
    <row r="25" spans="1:5" ht="24.95" customHeight="1">
      <c r="A25" s="305"/>
      <c r="B25" s="264" t="s">
        <v>219</v>
      </c>
      <c r="C25" s="109" t="s">
        <v>223</v>
      </c>
      <c r="D25" s="129">
        <v>2</v>
      </c>
      <c r="E25" s="285">
        <v>2</v>
      </c>
    </row>
    <row r="26" spans="1:5" ht="24.95" customHeight="1">
      <c r="A26" s="305"/>
      <c r="B26" s="265"/>
      <c r="C26" s="111" t="s">
        <v>208</v>
      </c>
      <c r="D26" s="131">
        <v>1</v>
      </c>
      <c r="E26" s="285"/>
    </row>
    <row r="27" spans="1:5" ht="24.95" customHeight="1" thickBot="1">
      <c r="A27" s="306"/>
      <c r="B27" s="286"/>
      <c r="C27" s="136" t="s">
        <v>78</v>
      </c>
      <c r="D27" s="137">
        <v>0</v>
      </c>
      <c r="E27" s="287"/>
    </row>
    <row r="28" spans="1:5" ht="24.95" customHeight="1" thickTop="1">
      <c r="A28" s="288"/>
      <c r="B28" s="289"/>
      <c r="C28" s="290"/>
      <c r="D28" s="35" t="s">
        <v>82</v>
      </c>
      <c r="E28" s="37">
        <f>E25+E20+E23</f>
        <v>5</v>
      </c>
    </row>
    <row r="29" spans="1:5" ht="24.95" customHeight="1">
      <c r="A29" s="313" t="s">
        <v>222</v>
      </c>
      <c r="B29" s="294" t="s">
        <v>85</v>
      </c>
      <c r="C29" s="138" t="s">
        <v>87</v>
      </c>
      <c r="D29" s="129">
        <v>1</v>
      </c>
      <c r="E29" s="255">
        <v>1</v>
      </c>
    </row>
    <row r="30" spans="1:5" ht="24.95" customHeight="1">
      <c r="A30" s="314"/>
      <c r="B30" s="295"/>
      <c r="C30" s="139" t="s">
        <v>88</v>
      </c>
      <c r="D30" s="131">
        <v>0.5</v>
      </c>
      <c r="E30" s="259"/>
    </row>
    <row r="31" spans="1:5" ht="24.95" customHeight="1">
      <c r="A31" s="314"/>
      <c r="B31" s="238"/>
      <c r="C31" s="135" t="s">
        <v>78</v>
      </c>
      <c r="D31" s="133">
        <v>0</v>
      </c>
      <c r="E31" s="256"/>
    </row>
    <row r="32" spans="1:5" ht="24.95" customHeight="1">
      <c r="A32" s="314"/>
      <c r="B32" s="253" t="s">
        <v>210</v>
      </c>
      <c r="C32" s="138" t="s">
        <v>89</v>
      </c>
      <c r="D32" s="129">
        <v>0.5</v>
      </c>
      <c r="E32" s="255">
        <v>0.5</v>
      </c>
    </row>
    <row r="33" spans="1:5" ht="24.95" customHeight="1">
      <c r="A33" s="314"/>
      <c r="B33" s="254"/>
      <c r="C33" s="135" t="s">
        <v>78</v>
      </c>
      <c r="D33" s="133">
        <v>0</v>
      </c>
      <c r="E33" s="256"/>
    </row>
    <row r="34" spans="1:5" ht="24.95" customHeight="1">
      <c r="A34" s="314"/>
      <c r="B34" s="257" t="s">
        <v>217</v>
      </c>
      <c r="C34" s="141" t="s">
        <v>213</v>
      </c>
      <c r="D34" s="112">
        <v>0.5</v>
      </c>
      <c r="E34" s="259">
        <v>0.5</v>
      </c>
    </row>
    <row r="35" spans="1:5" ht="24.95" customHeight="1" thickBot="1">
      <c r="A35" s="314"/>
      <c r="B35" s="258"/>
      <c r="C35" s="142" t="s">
        <v>78</v>
      </c>
      <c r="D35" s="121">
        <v>0</v>
      </c>
      <c r="E35" s="259"/>
    </row>
    <row r="36" spans="1:5" ht="24.95" customHeight="1" thickTop="1">
      <c r="A36" s="309"/>
      <c r="B36" s="289"/>
      <c r="C36" s="290"/>
      <c r="D36" s="35" t="s">
        <v>82</v>
      </c>
      <c r="E36" s="36">
        <f>E29+E32+E34</f>
        <v>2</v>
      </c>
    </row>
    <row r="37" spans="1:5" ht="24.95" customHeight="1" thickBot="1">
      <c r="A37" s="310"/>
      <c r="B37" s="311"/>
      <c r="C37" s="312"/>
      <c r="D37" s="65" t="s">
        <v>86</v>
      </c>
      <c r="E37" s="66">
        <f>E36+E28+E16+E19</f>
        <v>14</v>
      </c>
    </row>
    <row r="38" spans="1:5" ht="20.25" customHeight="1">
      <c r="A38" s="71"/>
    </row>
  </sheetData>
  <sheetProtection selectLockedCells="1" selectUnlockedCells="1"/>
  <mergeCells count="30">
    <mergeCell ref="A36:C36"/>
    <mergeCell ref="A37:C37"/>
    <mergeCell ref="A28:C28"/>
    <mergeCell ref="A29:A35"/>
    <mergeCell ref="B29:B31"/>
    <mergeCell ref="E29:E31"/>
    <mergeCell ref="B32:B33"/>
    <mergeCell ref="E32:E33"/>
    <mergeCell ref="E34:E35"/>
    <mergeCell ref="B34:B35"/>
    <mergeCell ref="A16:C16"/>
    <mergeCell ref="A20:A27"/>
    <mergeCell ref="B20:B22"/>
    <mergeCell ref="E20:E22"/>
    <mergeCell ref="B23:B24"/>
    <mergeCell ref="E23:E24"/>
    <mergeCell ref="B25:B27"/>
    <mergeCell ref="E25:E27"/>
    <mergeCell ref="A17:A18"/>
    <mergeCell ref="B17:B18"/>
    <mergeCell ref="E17:E18"/>
    <mergeCell ref="A19:C19"/>
    <mergeCell ref="A5:B5"/>
    <mergeCell ref="A6:A15"/>
    <mergeCell ref="B6:B8"/>
    <mergeCell ref="E6:E8"/>
    <mergeCell ref="B9:B12"/>
    <mergeCell ref="E9:E12"/>
    <mergeCell ref="B13:B15"/>
    <mergeCell ref="E13:E15"/>
  </mergeCells>
  <phoneticPr fontId="7"/>
  <dataValidations count="10">
    <dataValidation type="list" allowBlank="1" showInputMessage="1" showErrorMessage="1" sqref="E20:E22">
      <formula1>$D$20:$D$22</formula1>
    </dataValidation>
    <dataValidation type="list" allowBlank="1" showInputMessage="1" showErrorMessage="1" sqref="E17:E18">
      <formula1>$D$17:$D$18</formula1>
    </dataValidation>
    <dataValidation type="list" allowBlank="1" showInputMessage="1" showErrorMessage="1" sqref="E13:E15">
      <formula1>$D$13:$D$15</formula1>
    </dataValidation>
    <dataValidation type="list" allowBlank="1" showInputMessage="1" showErrorMessage="1" sqref="E6:E8">
      <formula1>$D$6:$D$8</formula1>
    </dataValidation>
    <dataValidation type="list" allowBlank="1" showInputMessage="1" showErrorMessage="1" sqref="E9:E12">
      <formula1>$D$9:$D$12</formula1>
    </dataValidation>
    <dataValidation type="list" allowBlank="1" showInputMessage="1" showErrorMessage="1" sqref="E23:E24">
      <formula1>$D$23:$D$24</formula1>
    </dataValidation>
    <dataValidation type="list" allowBlank="1" showInputMessage="1" showErrorMessage="1" sqref="E25:E27">
      <formula1>$D$25:$D$27</formula1>
    </dataValidation>
    <dataValidation type="list" allowBlank="1" showInputMessage="1" showErrorMessage="1" sqref="E29:E31">
      <formula1>$D$29:$D$31</formula1>
    </dataValidation>
    <dataValidation type="list" allowBlank="1" showInputMessage="1" showErrorMessage="1" sqref="E32:E33">
      <formula1>$D$32:$D$33</formula1>
    </dataValidation>
    <dataValidation type="list" allowBlank="1" showInputMessage="1" showErrorMessage="1" sqref="E34:E35">
      <formula1>$D$34:$D$35</formula1>
    </dataValidation>
  </dataValidations>
  <printOptions horizontalCentered="1"/>
  <pageMargins left="0.55118110236220474" right="0.11811023622047245" top="0.74803149606299213" bottom="0.74803149606299213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12" sqref="B12"/>
    </sheetView>
  </sheetViews>
  <sheetFormatPr defaultRowHeight="13.5"/>
  <cols>
    <col min="1" max="1" width="11.625" bestFit="1" customWidth="1"/>
    <col min="2" max="2" width="18.375" bestFit="1" customWidth="1"/>
  </cols>
  <sheetData>
    <row r="1" spans="1:3">
      <c r="A1" s="13" t="s">
        <v>97</v>
      </c>
      <c r="B1" s="13" t="s">
        <v>133</v>
      </c>
      <c r="C1" t="s">
        <v>22</v>
      </c>
    </row>
    <row r="2" spans="1:3">
      <c r="A2" s="13">
        <v>1000000044</v>
      </c>
      <c r="B2" s="13" t="s">
        <v>98</v>
      </c>
      <c r="C2" s="13">
        <v>1000000044</v>
      </c>
    </row>
    <row r="3" spans="1:3">
      <c r="A3" s="13">
        <v>1000000096</v>
      </c>
      <c r="B3" s="13" t="s">
        <v>99</v>
      </c>
      <c r="C3" s="13">
        <v>1000000096</v>
      </c>
    </row>
    <row r="4" spans="1:3">
      <c r="A4" s="13">
        <v>1000000140</v>
      </c>
      <c r="B4" s="13" t="s">
        <v>100</v>
      </c>
      <c r="C4" s="13">
        <v>1000000140</v>
      </c>
    </row>
    <row r="5" spans="1:3">
      <c r="A5" s="13">
        <v>1000000147</v>
      </c>
      <c r="B5" s="13" t="s">
        <v>101</v>
      </c>
      <c r="C5" s="13">
        <v>1000000147</v>
      </c>
    </row>
    <row r="6" spans="1:3">
      <c r="A6" s="13">
        <v>1000000156</v>
      </c>
      <c r="B6" s="13" t="s">
        <v>102</v>
      </c>
      <c r="C6" s="13">
        <v>1000000156</v>
      </c>
    </row>
    <row r="7" spans="1:3">
      <c r="A7" s="13">
        <v>1000000191</v>
      </c>
      <c r="B7" s="13" t="s">
        <v>103</v>
      </c>
      <c r="C7" s="13">
        <v>1000000191</v>
      </c>
    </row>
    <row r="8" spans="1:3">
      <c r="A8" s="13">
        <v>1000000252</v>
      </c>
      <c r="B8" s="13" t="s">
        <v>104</v>
      </c>
      <c r="C8" s="13">
        <v>1000000252</v>
      </c>
    </row>
    <row r="9" spans="1:3">
      <c r="A9" s="13">
        <v>1000000276</v>
      </c>
      <c r="B9" s="13" t="s">
        <v>105</v>
      </c>
      <c r="C9" s="13">
        <v>1000000276</v>
      </c>
    </row>
    <row r="10" spans="1:3">
      <c r="A10" s="13">
        <v>1000000285</v>
      </c>
      <c r="B10" s="13" t="s">
        <v>106</v>
      </c>
      <c r="C10" s="13">
        <v>1000000285</v>
      </c>
    </row>
    <row r="11" spans="1:3">
      <c r="A11" s="13">
        <v>1000000336</v>
      </c>
      <c r="B11" s="13" t="s">
        <v>107</v>
      </c>
      <c r="C11" s="13">
        <v>1000000336</v>
      </c>
    </row>
    <row r="12" spans="1:3">
      <c r="A12" s="13">
        <v>1000000343</v>
      </c>
      <c r="B12" s="13" t="s">
        <v>108</v>
      </c>
      <c r="C12" s="13">
        <v>1000000343</v>
      </c>
    </row>
    <row r="13" spans="1:3">
      <c r="A13" s="13">
        <v>1000002080</v>
      </c>
      <c r="B13" s="13" t="s">
        <v>109</v>
      </c>
      <c r="C13" s="13">
        <v>1000002080</v>
      </c>
    </row>
    <row r="14" spans="1:3">
      <c r="A14" s="13">
        <v>1000000351</v>
      </c>
      <c r="B14" s="13" t="s">
        <v>110</v>
      </c>
      <c r="C14" s="13">
        <v>1000000351</v>
      </c>
    </row>
    <row r="15" spans="1:3">
      <c r="A15" s="13">
        <v>1000000966</v>
      </c>
      <c r="B15" s="13" t="s">
        <v>111</v>
      </c>
      <c r="C15" s="13">
        <v>1000000966</v>
      </c>
    </row>
    <row r="16" spans="1:3">
      <c r="A16" s="13">
        <v>1000002081</v>
      </c>
      <c r="B16" s="13" t="s">
        <v>112</v>
      </c>
      <c r="C16" s="13">
        <v>1000002081</v>
      </c>
    </row>
    <row r="17" spans="1:3">
      <c r="A17" s="13">
        <v>1000000403</v>
      </c>
      <c r="B17" s="13" t="s">
        <v>113</v>
      </c>
      <c r="C17" s="13">
        <v>1000000403</v>
      </c>
    </row>
    <row r="18" spans="1:3">
      <c r="A18" s="13">
        <v>1000000406</v>
      </c>
      <c r="B18" s="13" t="s">
        <v>114</v>
      </c>
      <c r="C18" s="13">
        <v>1000000406</v>
      </c>
    </row>
    <row r="19" spans="1:3">
      <c r="A19" s="13">
        <v>1000000426</v>
      </c>
      <c r="B19" s="13" t="s">
        <v>115</v>
      </c>
      <c r="C19" s="13">
        <v>1000000426</v>
      </c>
    </row>
    <row r="20" spans="1:3">
      <c r="A20" s="13">
        <v>1000000431</v>
      </c>
      <c r="B20" s="13" t="s">
        <v>116</v>
      </c>
      <c r="C20" s="13">
        <v>1000000431</v>
      </c>
    </row>
    <row r="21" spans="1:3">
      <c r="A21" s="13">
        <v>1000000476</v>
      </c>
      <c r="B21" s="13" t="s">
        <v>117</v>
      </c>
      <c r="C21" s="13">
        <v>1000000476</v>
      </c>
    </row>
    <row r="22" spans="1:3">
      <c r="A22" s="13">
        <v>1000000566</v>
      </c>
      <c r="B22" s="13" t="s">
        <v>118</v>
      </c>
      <c r="C22" s="13">
        <v>1000000566</v>
      </c>
    </row>
    <row r="23" spans="1:3">
      <c r="A23" s="13">
        <v>1000001793</v>
      </c>
      <c r="B23" s="13" t="s">
        <v>119</v>
      </c>
      <c r="C23" s="13">
        <v>1000001793</v>
      </c>
    </row>
    <row r="24" spans="1:3">
      <c r="A24" s="13">
        <v>1000000511</v>
      </c>
      <c r="B24" s="13" t="s">
        <v>120</v>
      </c>
      <c r="C24" s="13">
        <v>1000000511</v>
      </c>
    </row>
    <row r="25" spans="1:3">
      <c r="A25" s="13">
        <v>1000000754</v>
      </c>
      <c r="B25" s="13" t="s">
        <v>121</v>
      </c>
      <c r="C25" s="13">
        <v>1000000754</v>
      </c>
    </row>
    <row r="26" spans="1:3">
      <c r="A26" s="13">
        <v>1000000760</v>
      </c>
      <c r="B26" s="13" t="s">
        <v>122</v>
      </c>
      <c r="C26" s="13">
        <v>1000000760</v>
      </c>
    </row>
    <row r="27" spans="1:3">
      <c r="A27" s="13">
        <v>1000000761</v>
      </c>
      <c r="B27" s="13" t="s">
        <v>123</v>
      </c>
      <c r="C27" s="13">
        <v>1000000761</v>
      </c>
    </row>
    <row r="28" spans="1:3">
      <c r="A28" s="13">
        <v>1000000874</v>
      </c>
      <c r="B28" s="13" t="s">
        <v>124</v>
      </c>
      <c r="C28" s="13">
        <v>1000000874</v>
      </c>
    </row>
    <row r="29" spans="1:3">
      <c r="A29" s="13">
        <v>1000000938</v>
      </c>
      <c r="B29" s="13" t="s">
        <v>125</v>
      </c>
      <c r="C29" s="13">
        <v>1000000938</v>
      </c>
    </row>
    <row r="30" spans="1:3">
      <c r="A30" s="13">
        <v>1000000954</v>
      </c>
      <c r="B30" s="13" t="s">
        <v>126</v>
      </c>
      <c r="C30" s="13">
        <v>1000000954</v>
      </c>
    </row>
    <row r="31" spans="1:3">
      <c r="A31" s="13">
        <v>1000000968</v>
      </c>
      <c r="B31" s="13" t="s">
        <v>127</v>
      </c>
      <c r="C31" s="13">
        <v>1000000968</v>
      </c>
    </row>
    <row r="32" spans="1:3">
      <c r="A32" s="13">
        <v>1000000971</v>
      </c>
      <c r="B32" s="13" t="s">
        <v>128</v>
      </c>
      <c r="C32" s="13">
        <v>1000000971</v>
      </c>
    </row>
    <row r="33" spans="1:3">
      <c r="A33" s="13">
        <v>1000001006</v>
      </c>
      <c r="B33" s="13" t="s">
        <v>129</v>
      </c>
      <c r="C33" s="13">
        <v>1000001006</v>
      </c>
    </row>
    <row r="34" spans="1:3">
      <c r="A34" s="13">
        <v>1000001009</v>
      </c>
      <c r="B34" s="13" t="s">
        <v>130</v>
      </c>
      <c r="C34" s="13">
        <v>1000001009</v>
      </c>
    </row>
    <row r="35" spans="1:3">
      <c r="A35" s="13">
        <v>1000001017</v>
      </c>
      <c r="B35" s="13" t="s">
        <v>131</v>
      </c>
      <c r="C35" s="13">
        <v>1000001017</v>
      </c>
    </row>
    <row r="36" spans="1:3">
      <c r="A36" s="13">
        <v>1000001081</v>
      </c>
      <c r="B36" s="13" t="s">
        <v>132</v>
      </c>
      <c r="C36" s="13">
        <v>1000001081</v>
      </c>
    </row>
  </sheetData>
  <sheetProtection algorithmName="SHA-512" hashValue="GHZWbdZW4mbK9iXmc6s//nH1yFtXpj9evok4eBhlbmH3j91V6e3dDViG+kKhmBbCunQwLX/k38oEi+E/SQIwKg==" saltValue="rqa6nu94TmVS5uEIGBioDQ==" spinCount="100000" sheet="1" objects="1" scenarios="1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様式集</vt:lpstr>
      <vt:lpstr>提出書類一覧チェック表</vt:lpstr>
      <vt:lpstr>様式１施工実績～市施策</vt:lpstr>
      <vt:lpstr>様式２技術者資格</vt:lpstr>
      <vt:lpstr>様式３消防団活動実績証明書</vt:lpstr>
      <vt:lpstr>様式4①採点表（土木一式及び舗装）</vt:lpstr>
      <vt:lpstr>様式4②採点表（①以外）</vt:lpstr>
      <vt:lpstr>名簿</vt:lpstr>
      <vt:lpstr>提出書類一覧チェック表!Print_Area</vt:lpstr>
      <vt:lpstr>'様式１施工実績～市施策'!Print_Area</vt:lpstr>
      <vt:lpstr>'様式4①採点表（土木一式及び舗装）'!Print_Area</vt:lpstr>
      <vt:lpstr>'様式4②採点表（①以外）'!Print_Area</vt:lpstr>
      <vt:lpstr>様式集!Print_Area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名久井 明紀</cp:lastModifiedBy>
  <cp:lastPrinted>2021-10-12T02:21:47Z</cp:lastPrinted>
  <dcterms:modified xsi:type="dcterms:W3CDTF">2021-10-27T03:03:38Z</dcterms:modified>
</cp:coreProperties>
</file>