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24226"/>
  <mc:AlternateContent xmlns:mc="http://schemas.openxmlformats.org/markup-compatibility/2006">
    <mc:Choice Requires="x15">
      <x15ac:absPath xmlns:x15ac="http://schemas.microsoft.com/office/spreadsheetml/2010/11/ac" url="\\10.36.16.144\fs_l\13507000___学務課\☆◎学事保健チーム☆\感染症関係\新型インフルエンザ\ホームページ\インフルHPアップ用データ（毎年春・秋更新）\春更新資料\R04\"/>
    </mc:Choice>
  </mc:AlternateContent>
  <workbookProtection workbookPassword="CC5D" lockStructure="1"/>
  <bookViews>
    <workbookView xWindow="0" yWindow="0" windowWidth="19200" windowHeight="11610" tabRatio="774" firstSheet="5" activeTab="5"/>
  </bookViews>
  <sheets>
    <sheet name="措置状況" sheetId="40" state="hidden" r:id="rId1"/>
    <sheet name="小学校感染者数" sheetId="39" state="hidden" r:id="rId2"/>
    <sheet name="中学校感染者数" sheetId="38" state="hidden" r:id="rId3"/>
    <sheet name="新規" sheetId="45" state="hidden" r:id="rId4"/>
    <sheet name="欠席者データ" sheetId="1" state="hidden" r:id="rId5"/>
    <sheet name="欠席状況" sheetId="36" r:id="rId6"/>
    <sheet name="欠席状況グラフ" sheetId="3" state="hidden" r:id="rId7"/>
    <sheet name="臨時休業状況" sheetId="47" state="hidden" r:id="rId8"/>
  </sheets>
  <definedNames>
    <definedName name="_xlnm._FilterDatabase" localSheetId="1" hidden="1">小学校感染者数!$A$1:$K$45</definedName>
    <definedName name="_xlnm._FilterDatabase" localSheetId="0" hidden="1">措置状況!$A$10:$N$771</definedName>
    <definedName name="_xlnm._FilterDatabase" localSheetId="7" hidden="1">臨時休業状況!$A$5:$I$25</definedName>
    <definedName name="_xlnm.Print_Area" localSheetId="5">欠席状況!$A$1:$AR$48</definedName>
    <definedName name="_xlnm.Print_Area" localSheetId="6">欠席状況グラフ!$A$1:$AF$38</definedName>
    <definedName name="_xlnm.Print_Area" localSheetId="1">小学校感染者数!$A$1:$O$45</definedName>
    <definedName name="_xlnm.Print_Area" localSheetId="0">措置状況!$A$10:$I$79</definedName>
    <definedName name="_xlnm.Print_Area" localSheetId="7">臨時休業状況!$A$1:$I$30</definedName>
    <definedName name="_xlnm.Print_Titles" localSheetId="0">措置状況!$1:$10</definedName>
    <definedName name="_xlnm.Print_Titles" localSheetId="7">臨時休業状況!$1:$5</definedName>
  </definedNames>
  <calcPr calcId="152511"/>
</workbook>
</file>

<file path=xl/calcChain.xml><?xml version="1.0" encoding="utf-8"?>
<calcChain xmlns="http://schemas.openxmlformats.org/spreadsheetml/2006/main">
  <c r="EE52" i="1" l="1"/>
  <c r="EF52" i="1"/>
  <c r="EG52" i="1"/>
  <c r="EH52" i="1"/>
  <c r="EI52" i="1"/>
  <c r="EJ52" i="1"/>
  <c r="EK52" i="1"/>
  <c r="EL52" i="1"/>
  <c r="EM52" i="1"/>
  <c r="EN52" i="1"/>
  <c r="EO52" i="1"/>
  <c r="EP52" i="1"/>
  <c r="EQ52" i="1"/>
  <c r="ER52" i="1"/>
  <c r="ES52" i="1"/>
  <c r="ET52" i="1"/>
  <c r="EU52" i="1"/>
  <c r="EV52" i="1"/>
  <c r="EW52" i="1"/>
  <c r="EX52" i="1"/>
  <c r="EY52" i="1"/>
  <c r="EZ52" i="1"/>
  <c r="FA52" i="1"/>
  <c r="FB52" i="1"/>
  <c r="FC52" i="1"/>
  <c r="FD52" i="1"/>
  <c r="FE52" i="1"/>
  <c r="FF52" i="1"/>
  <c r="FG52" i="1"/>
  <c r="FH52" i="1"/>
  <c r="FI52" i="1"/>
  <c r="FJ52" i="1"/>
  <c r="FK52" i="1"/>
  <c r="FL52" i="1"/>
  <c r="FM52" i="1"/>
  <c r="FN52" i="1"/>
  <c r="FO52" i="1"/>
  <c r="FP52" i="1"/>
  <c r="FQ52" i="1"/>
  <c r="FR52" i="1"/>
  <c r="FS52" i="1"/>
  <c r="FT52" i="1"/>
  <c r="FU52" i="1"/>
  <c r="FV52" i="1"/>
  <c r="FW52" i="1"/>
  <c r="FX52" i="1"/>
  <c r="FY52" i="1"/>
  <c r="FZ52" i="1"/>
  <c r="GA52" i="1"/>
  <c r="GB52" i="1"/>
  <c r="GC52" i="1"/>
  <c r="GD52" i="1"/>
  <c r="GE52" i="1"/>
  <c r="GF52" i="1"/>
  <c r="GG52" i="1"/>
  <c r="GH52" i="1"/>
  <c r="GI52" i="1"/>
  <c r="GJ52" i="1"/>
  <c r="GK52" i="1"/>
  <c r="GL52" i="1"/>
  <c r="GM52" i="1"/>
  <c r="GN52" i="1"/>
  <c r="GO52" i="1"/>
  <c r="GP52" i="1"/>
  <c r="GQ52" i="1"/>
  <c r="GR52" i="1"/>
  <c r="GS52" i="1"/>
  <c r="GT52" i="1"/>
  <c r="GU52" i="1"/>
  <c r="GV52" i="1"/>
  <c r="GW52" i="1"/>
  <c r="GX52" i="1"/>
  <c r="GY52" i="1"/>
  <c r="GZ52" i="1"/>
  <c r="HA52" i="1"/>
  <c r="HB52" i="1"/>
  <c r="HC52" i="1"/>
  <c r="HD52" i="1"/>
  <c r="HE52" i="1"/>
  <c r="HF52" i="1"/>
  <c r="HG52" i="1"/>
  <c r="HH52" i="1"/>
  <c r="HI52" i="1"/>
  <c r="HJ52" i="1"/>
  <c r="HK52" i="1"/>
  <c r="HL52" i="1"/>
  <c r="HM52" i="1"/>
  <c r="HN52" i="1"/>
  <c r="HO52" i="1"/>
  <c r="HP52" i="1"/>
  <c r="HQ52" i="1"/>
  <c r="HR52" i="1"/>
  <c r="HS52" i="1"/>
  <c r="HT52" i="1"/>
  <c r="HU52" i="1"/>
  <c r="HV52" i="1"/>
  <c r="HW52" i="1"/>
  <c r="HX52" i="1"/>
  <c r="HY52" i="1"/>
  <c r="HZ52" i="1"/>
  <c r="IA52" i="1"/>
  <c r="IB52" i="1"/>
  <c r="IC52" i="1"/>
  <c r="ID52" i="1"/>
  <c r="IE52" i="1"/>
  <c r="IF52" i="1"/>
  <c r="IG52" i="1"/>
  <c r="IH52" i="1"/>
  <c r="II52" i="1"/>
  <c r="IJ52" i="1"/>
  <c r="IK52" i="1"/>
  <c r="DX52" i="1"/>
  <c r="DY52" i="1"/>
  <c r="DZ52" i="1"/>
  <c r="EA52" i="1"/>
  <c r="EB52" i="1"/>
  <c r="EC52" i="1"/>
  <c r="ED52" i="1"/>
  <c r="DU52" i="1" l="1"/>
  <c r="DV52" i="1"/>
  <c r="DW52" i="1"/>
  <c r="DF81" i="1" l="1"/>
  <c r="DG81" i="1"/>
  <c r="DH81" i="1"/>
  <c r="DI81" i="1"/>
  <c r="DJ81" i="1"/>
  <c r="DK81" i="1"/>
  <c r="DL81" i="1"/>
  <c r="DM81" i="1"/>
  <c r="DN81" i="1"/>
  <c r="DO81" i="1"/>
  <c r="DP81" i="1"/>
  <c r="DQ81" i="1"/>
  <c r="DR81" i="1"/>
  <c r="DS81" i="1"/>
  <c r="DT81" i="1"/>
  <c r="DU81" i="1"/>
  <c r="DV81" i="1"/>
  <c r="DW81" i="1"/>
  <c r="DX81" i="1"/>
  <c r="DY81" i="1"/>
  <c r="DZ81" i="1"/>
  <c r="EA81" i="1"/>
  <c r="EB81" i="1"/>
  <c r="EC81" i="1"/>
  <c r="ED81" i="1"/>
  <c r="EE81" i="1"/>
  <c r="EF81" i="1"/>
  <c r="EG81" i="1"/>
  <c r="EH81" i="1"/>
  <c r="EI81" i="1"/>
  <c r="EJ81" i="1"/>
  <c r="EK81" i="1"/>
  <c r="EL81" i="1"/>
  <c r="EM81" i="1"/>
  <c r="EN81" i="1"/>
  <c r="EO81" i="1"/>
  <c r="EP81" i="1"/>
  <c r="EQ81" i="1"/>
  <c r="ER81" i="1"/>
  <c r="ES81" i="1"/>
  <c r="ET81" i="1"/>
  <c r="EU81" i="1"/>
  <c r="EV81" i="1"/>
  <c r="EW81" i="1"/>
  <c r="EX81" i="1"/>
  <c r="EY81" i="1"/>
  <c r="EZ81" i="1"/>
  <c r="FA81" i="1"/>
  <c r="FB81" i="1"/>
  <c r="FC81" i="1"/>
  <c r="FD81" i="1"/>
  <c r="FE81" i="1"/>
  <c r="FF81" i="1"/>
  <c r="FG81" i="1"/>
  <c r="FH81" i="1"/>
  <c r="FI81" i="1"/>
  <c r="FJ81" i="1"/>
  <c r="FK81" i="1"/>
  <c r="FL81" i="1"/>
  <c r="FM81" i="1"/>
  <c r="FN81" i="1"/>
  <c r="FO81" i="1"/>
  <c r="FP81" i="1"/>
  <c r="FQ81" i="1"/>
  <c r="FR81" i="1"/>
  <c r="FS81" i="1"/>
  <c r="FT81" i="1"/>
  <c r="FU81" i="1"/>
  <c r="FV81" i="1"/>
  <c r="FW81" i="1"/>
  <c r="FX81" i="1"/>
  <c r="FY81" i="1"/>
  <c r="FZ81" i="1"/>
  <c r="GA81" i="1"/>
  <c r="GB81" i="1"/>
  <c r="GC81" i="1"/>
  <c r="GD81" i="1"/>
  <c r="GE81" i="1"/>
  <c r="GF81" i="1"/>
  <c r="GF79" i="1" s="1"/>
  <c r="GG81" i="1"/>
  <c r="GH81" i="1"/>
  <c r="GI81" i="1"/>
  <c r="GJ81" i="1"/>
  <c r="GK81" i="1"/>
  <c r="GL81" i="1"/>
  <c r="GM81" i="1"/>
  <c r="GN81" i="1"/>
  <c r="GO81" i="1"/>
  <c r="GP81" i="1"/>
  <c r="GQ81" i="1"/>
  <c r="GR81" i="1"/>
  <c r="GS81" i="1"/>
  <c r="GT81" i="1"/>
  <c r="GU81" i="1"/>
  <c r="GV81" i="1"/>
  <c r="GW81" i="1"/>
  <c r="GX81" i="1"/>
  <c r="GY81" i="1"/>
  <c r="GZ81" i="1"/>
  <c r="HA81" i="1"/>
  <c r="HB81" i="1"/>
  <c r="HC81" i="1"/>
  <c r="HD81" i="1"/>
  <c r="HE81" i="1"/>
  <c r="HF81" i="1"/>
  <c r="HG81" i="1"/>
  <c r="HH81" i="1"/>
  <c r="HI81" i="1"/>
  <c r="HJ81" i="1"/>
  <c r="HK81" i="1"/>
  <c r="HL81" i="1"/>
  <c r="HM81" i="1"/>
  <c r="HN81" i="1"/>
  <c r="HO81" i="1"/>
  <c r="HP81" i="1"/>
  <c r="HQ81" i="1"/>
  <c r="HR81" i="1"/>
  <c r="HS81" i="1"/>
  <c r="HT81" i="1"/>
  <c r="HU81" i="1"/>
  <c r="HV81" i="1"/>
  <c r="HW81" i="1"/>
  <c r="HX81" i="1"/>
  <c r="HY81" i="1"/>
  <c r="HZ81" i="1"/>
  <c r="IA81" i="1"/>
  <c r="IB81" i="1"/>
  <c r="IC81" i="1"/>
  <c r="ID81" i="1"/>
  <c r="IE81" i="1"/>
  <c r="IF81" i="1"/>
  <c r="IG81" i="1"/>
  <c r="IH81" i="1"/>
  <c r="II81" i="1"/>
  <c r="IJ81" i="1"/>
  <c r="IK81" i="1"/>
  <c r="DF80" i="1"/>
  <c r="DG80" i="1"/>
  <c r="DG79" i="1" s="1"/>
  <c r="DH80" i="1"/>
  <c r="DH79" i="1" s="1"/>
  <c r="DI80" i="1"/>
  <c r="DI79" i="1" s="1"/>
  <c r="DJ80" i="1"/>
  <c r="DK80" i="1"/>
  <c r="DL80" i="1"/>
  <c r="DL79" i="1" s="1"/>
  <c r="DM80" i="1"/>
  <c r="DN80" i="1"/>
  <c r="DN79" i="1" s="1"/>
  <c r="DO80" i="1"/>
  <c r="DO79" i="1" s="1"/>
  <c r="DP80" i="1"/>
  <c r="DQ80" i="1"/>
  <c r="DR80" i="1"/>
  <c r="DS80" i="1"/>
  <c r="DS79" i="1" s="1"/>
  <c r="DT80" i="1"/>
  <c r="DT79" i="1" s="1"/>
  <c r="DU80" i="1"/>
  <c r="DU79" i="1" s="1"/>
  <c r="DV80" i="1"/>
  <c r="DV79" i="1" s="1"/>
  <c r="DW80" i="1"/>
  <c r="DW79" i="1" s="1"/>
  <c r="DX80" i="1"/>
  <c r="DY80" i="1"/>
  <c r="DZ80" i="1"/>
  <c r="DZ79" i="1" s="1"/>
  <c r="EA80" i="1"/>
  <c r="EA79" i="1" s="1"/>
  <c r="EB80" i="1"/>
  <c r="EB79" i="1" s="1"/>
  <c r="EC80" i="1"/>
  <c r="ED80" i="1"/>
  <c r="ED79" i="1" s="1"/>
  <c r="EE80" i="1"/>
  <c r="EF80" i="1"/>
  <c r="EG80" i="1"/>
  <c r="EH80" i="1"/>
  <c r="EH79" i="1" s="1"/>
  <c r="EI80" i="1"/>
  <c r="EI79" i="1" s="1"/>
  <c r="EJ80" i="1"/>
  <c r="EJ79" i="1" s="1"/>
  <c r="EK80" i="1"/>
  <c r="EK79" i="1" s="1"/>
  <c r="EL80" i="1"/>
  <c r="EM80" i="1"/>
  <c r="EN80" i="1"/>
  <c r="EO80" i="1"/>
  <c r="EO79" i="1" s="1"/>
  <c r="EP80" i="1"/>
  <c r="EP79" i="1" s="1"/>
  <c r="EQ80" i="1"/>
  <c r="ER80" i="1"/>
  <c r="ES80" i="1"/>
  <c r="ET80" i="1"/>
  <c r="EU80" i="1"/>
  <c r="EV80" i="1"/>
  <c r="EW80" i="1"/>
  <c r="EX80" i="1"/>
  <c r="EY80" i="1"/>
  <c r="EZ80" i="1"/>
  <c r="FA80" i="1"/>
  <c r="FB80" i="1"/>
  <c r="FC80" i="1"/>
  <c r="FD80" i="1"/>
  <c r="FE80" i="1"/>
  <c r="FF80" i="1"/>
  <c r="FG80" i="1"/>
  <c r="FH80" i="1"/>
  <c r="FI80" i="1"/>
  <c r="FJ80" i="1"/>
  <c r="FK80" i="1"/>
  <c r="FL80" i="1"/>
  <c r="FM80" i="1"/>
  <c r="FN80" i="1"/>
  <c r="FO80" i="1"/>
  <c r="FP80" i="1"/>
  <c r="FP79" i="1" s="1"/>
  <c r="FQ80" i="1"/>
  <c r="FQ79" i="1" s="1"/>
  <c r="FR80" i="1"/>
  <c r="FS80" i="1"/>
  <c r="FS79" i="1" s="1"/>
  <c r="FT80" i="1"/>
  <c r="FT79" i="1" s="1"/>
  <c r="FU80" i="1"/>
  <c r="FV80" i="1"/>
  <c r="FW80" i="1"/>
  <c r="FX80" i="1"/>
  <c r="FX79" i="1" s="1"/>
  <c r="FY80" i="1"/>
  <c r="FY79" i="1" s="1"/>
  <c r="FZ80" i="1"/>
  <c r="FZ79" i="1" s="1"/>
  <c r="GA80" i="1"/>
  <c r="GA79" i="1" s="1"/>
  <c r="GB80" i="1"/>
  <c r="GC80" i="1"/>
  <c r="GD80" i="1"/>
  <c r="GD79" i="1" s="1"/>
  <c r="GE80" i="1"/>
  <c r="GE79" i="1" s="1"/>
  <c r="GF80" i="1"/>
  <c r="GG80" i="1"/>
  <c r="GG79" i="1" s="1"/>
  <c r="GH80" i="1"/>
  <c r="GH79" i="1" s="1"/>
  <c r="GI80" i="1"/>
  <c r="GJ80" i="1"/>
  <c r="GK80" i="1"/>
  <c r="GK79" i="1" s="1"/>
  <c r="GL80" i="1"/>
  <c r="GM80" i="1"/>
  <c r="GM79" i="1" s="1"/>
  <c r="GN80" i="1"/>
  <c r="GN79" i="1" s="1"/>
  <c r="GO80" i="1"/>
  <c r="GP80" i="1"/>
  <c r="GQ80" i="1"/>
  <c r="GR80" i="1"/>
  <c r="GR79" i="1" s="1"/>
  <c r="GS80" i="1"/>
  <c r="GS79" i="1" s="1"/>
  <c r="GT80" i="1"/>
  <c r="GU80" i="1"/>
  <c r="GU79" i="1" s="1"/>
  <c r="GV80" i="1"/>
  <c r="GV79" i="1" s="1"/>
  <c r="GW80" i="1"/>
  <c r="GX80" i="1"/>
  <c r="GY80" i="1"/>
  <c r="GY79" i="1" s="1"/>
  <c r="GZ80" i="1"/>
  <c r="GZ79" i="1" s="1"/>
  <c r="HA80" i="1"/>
  <c r="HB80" i="1"/>
  <c r="HB79" i="1" s="1"/>
  <c r="HC80" i="1"/>
  <c r="HC79" i="1" s="1"/>
  <c r="HD80" i="1"/>
  <c r="HE80" i="1"/>
  <c r="HF80" i="1"/>
  <c r="HF79" i="1" s="1"/>
  <c r="HG80" i="1"/>
  <c r="HG79" i="1" s="1"/>
  <c r="HH80" i="1"/>
  <c r="HH79" i="1" s="1"/>
  <c r="HI80" i="1"/>
  <c r="HI79" i="1" s="1"/>
  <c r="HJ80" i="1"/>
  <c r="HJ79" i="1" s="1"/>
  <c r="HK80" i="1"/>
  <c r="HL80" i="1"/>
  <c r="HM80" i="1"/>
  <c r="HM79" i="1" s="1"/>
  <c r="HN80" i="1"/>
  <c r="HO80" i="1"/>
  <c r="HP80" i="1"/>
  <c r="HP79" i="1" s="1"/>
  <c r="HQ80" i="1"/>
  <c r="HQ79" i="1" s="1"/>
  <c r="HR80" i="1"/>
  <c r="HS80" i="1"/>
  <c r="HT80" i="1"/>
  <c r="HT79" i="1" s="1"/>
  <c r="HU80" i="1"/>
  <c r="HV80" i="1"/>
  <c r="HW80" i="1"/>
  <c r="HW79" i="1" s="1"/>
  <c r="HX80" i="1"/>
  <c r="HY80" i="1"/>
  <c r="HZ80" i="1"/>
  <c r="IA80" i="1"/>
  <c r="IB80" i="1"/>
  <c r="IC80" i="1"/>
  <c r="IC79" i="1" s="1"/>
  <c r="ID80" i="1"/>
  <c r="ID79" i="1" s="1"/>
  <c r="IE80" i="1"/>
  <c r="IF80" i="1"/>
  <c r="IG80" i="1"/>
  <c r="IH80" i="1"/>
  <c r="II80" i="1"/>
  <c r="IJ80" i="1"/>
  <c r="IK80" i="1"/>
  <c r="DJ79" i="1"/>
  <c r="DK79" i="1"/>
  <c r="DM79" i="1"/>
  <c r="DP79" i="1"/>
  <c r="DQ79" i="1"/>
  <c r="DR79" i="1"/>
  <c r="DX79" i="1"/>
  <c r="DY79" i="1"/>
  <c r="EC79" i="1"/>
  <c r="EE79" i="1"/>
  <c r="EF79" i="1"/>
  <c r="EG79" i="1"/>
  <c r="EL79" i="1"/>
  <c r="EM79" i="1"/>
  <c r="EN79" i="1"/>
  <c r="EQ79" i="1"/>
  <c r="ER79" i="1"/>
  <c r="ES79" i="1"/>
  <c r="ET79" i="1"/>
  <c r="EU79" i="1"/>
  <c r="EV79" i="1"/>
  <c r="EW79" i="1"/>
  <c r="EX79" i="1"/>
  <c r="EY79" i="1"/>
  <c r="EZ79" i="1"/>
  <c r="FA79" i="1"/>
  <c r="FB79" i="1"/>
  <c r="FC79" i="1"/>
  <c r="FD79" i="1"/>
  <c r="FE79" i="1"/>
  <c r="FF79" i="1"/>
  <c r="FG79" i="1"/>
  <c r="FH79" i="1"/>
  <c r="FI79" i="1"/>
  <c r="FJ79" i="1"/>
  <c r="FK79" i="1"/>
  <c r="FL79" i="1"/>
  <c r="FM79" i="1"/>
  <c r="FN79" i="1"/>
  <c r="FO79" i="1"/>
  <c r="FR79" i="1"/>
  <c r="FU79" i="1"/>
  <c r="FV79" i="1"/>
  <c r="FW79" i="1"/>
  <c r="GB79" i="1"/>
  <c r="GC79" i="1"/>
  <c r="GI79" i="1"/>
  <c r="GJ79" i="1"/>
  <c r="GL79" i="1"/>
  <c r="GO79" i="1"/>
  <c r="GP79" i="1"/>
  <c r="GQ79" i="1"/>
  <c r="GT79" i="1"/>
  <c r="GW79" i="1"/>
  <c r="GX79" i="1"/>
  <c r="HA79" i="1"/>
  <c r="HD79" i="1"/>
  <c r="HE79" i="1"/>
  <c r="HK79" i="1"/>
  <c r="HL79" i="1"/>
  <c r="HN79" i="1"/>
  <c r="HO79" i="1"/>
  <c r="HR79" i="1"/>
  <c r="HS79" i="1"/>
  <c r="HU79" i="1"/>
  <c r="HV79" i="1"/>
  <c r="HX79" i="1"/>
  <c r="HY79" i="1"/>
  <c r="HZ79" i="1"/>
  <c r="IA79" i="1"/>
  <c r="IB79" i="1"/>
  <c r="IE79" i="1"/>
  <c r="IF79" i="1"/>
  <c r="IG79" i="1"/>
  <c r="IH79" i="1"/>
  <c r="II79" i="1"/>
  <c r="IJ79" i="1"/>
  <c r="IK79" i="1"/>
  <c r="DE79" i="1"/>
  <c r="DF79" i="1" l="1"/>
  <c r="DG79" i="45"/>
  <c r="DH79" i="45"/>
  <c r="DI79" i="45"/>
  <c r="DJ79" i="45"/>
  <c r="DK79" i="45"/>
  <c r="DL79" i="45"/>
  <c r="DM79" i="45"/>
  <c r="DN79" i="45"/>
  <c r="DO79" i="45"/>
  <c r="DP79" i="45"/>
  <c r="DQ79" i="45"/>
  <c r="DR79" i="45"/>
  <c r="DS79" i="45"/>
  <c r="DT79" i="45"/>
  <c r="DU79" i="45"/>
  <c r="DV79" i="45"/>
  <c r="DW79" i="45"/>
  <c r="DX79" i="45"/>
  <c r="DY79" i="45"/>
  <c r="DZ79" i="45"/>
  <c r="EA79" i="45"/>
  <c r="EB79" i="45"/>
  <c r="EC79" i="45"/>
  <c r="ED79" i="45"/>
  <c r="EE79" i="45"/>
  <c r="EF79" i="45"/>
  <c r="EG79" i="45"/>
  <c r="EH79" i="45"/>
  <c r="EI79" i="45"/>
  <c r="EJ79" i="45"/>
  <c r="EK79" i="45"/>
  <c r="EL79" i="45"/>
  <c r="EM79" i="45"/>
  <c r="EN79" i="45"/>
  <c r="EO79" i="45"/>
  <c r="EP79" i="45"/>
  <c r="EQ79" i="45"/>
  <c r="ER79" i="45"/>
  <c r="ES79" i="45"/>
  <c r="ET79" i="45"/>
  <c r="EU79" i="45"/>
  <c r="EV79" i="45"/>
  <c r="EW79" i="45"/>
  <c r="EX79" i="45"/>
  <c r="EY79" i="45"/>
  <c r="EZ79" i="45"/>
  <c r="FA79" i="45"/>
  <c r="FB79" i="45"/>
  <c r="FC79" i="45"/>
  <c r="FD79" i="45"/>
  <c r="FE79" i="45"/>
  <c r="FF79" i="45"/>
  <c r="FG79" i="45"/>
  <c r="FH79" i="45"/>
  <c r="FI79" i="45"/>
  <c r="FJ79" i="45"/>
  <c r="FK79" i="45"/>
  <c r="FL79" i="45"/>
  <c r="FM79" i="45"/>
  <c r="FN79" i="45"/>
  <c r="FO79" i="45"/>
  <c r="FP79" i="45"/>
  <c r="FQ79" i="45"/>
  <c r="FR79" i="45"/>
  <c r="FS79" i="45"/>
  <c r="FT79" i="45"/>
  <c r="FU79" i="45"/>
  <c r="FV79" i="45"/>
  <c r="FW79" i="45"/>
  <c r="FX79" i="45"/>
  <c r="FY79" i="45"/>
  <c r="FZ79" i="45"/>
  <c r="GA79" i="45"/>
  <c r="GB79" i="45"/>
  <c r="GC79" i="45"/>
  <c r="GD79" i="45"/>
  <c r="GE79" i="45"/>
  <c r="GF79" i="45"/>
  <c r="GG79" i="45"/>
  <c r="GH79" i="45"/>
  <c r="GI79" i="45"/>
  <c r="GJ79" i="45"/>
  <c r="GK79" i="45"/>
  <c r="GL79" i="45"/>
  <c r="GM79" i="45"/>
  <c r="GN79" i="45"/>
  <c r="GO79" i="45"/>
  <c r="GP79" i="45"/>
  <c r="GQ79" i="45"/>
  <c r="GR79" i="45"/>
  <c r="GS79" i="45"/>
  <c r="GT79" i="45"/>
  <c r="GU79" i="45"/>
  <c r="GV79" i="45"/>
  <c r="GW79" i="45"/>
  <c r="GX79" i="45"/>
  <c r="GY79" i="45"/>
  <c r="GZ79" i="45"/>
  <c r="HA79" i="45"/>
  <c r="HB79" i="45"/>
  <c r="HC79" i="45"/>
  <c r="HD79" i="45"/>
  <c r="HE79" i="45"/>
  <c r="HF79" i="45"/>
  <c r="HG79" i="45"/>
  <c r="HH79" i="45"/>
  <c r="HI79" i="45"/>
  <c r="HJ79" i="45"/>
  <c r="HK79" i="45"/>
  <c r="HL79" i="45"/>
  <c r="HM79" i="45"/>
  <c r="HN79" i="45"/>
  <c r="HO79" i="45"/>
  <c r="HP79" i="45"/>
  <c r="HQ79" i="45"/>
  <c r="HR79" i="45"/>
  <c r="HS79" i="45"/>
  <c r="HT79" i="45"/>
  <c r="HU79" i="45"/>
  <c r="HV79" i="45"/>
  <c r="HW79" i="45"/>
  <c r="HX79" i="45"/>
  <c r="HY79" i="45"/>
  <c r="HZ79" i="45"/>
  <c r="IA79" i="45"/>
  <c r="IB79" i="45"/>
  <c r="IC79" i="45"/>
  <c r="ID79" i="45"/>
  <c r="IE79" i="45"/>
  <c r="IF79" i="45"/>
  <c r="IH79" i="45"/>
  <c r="II79" i="45"/>
  <c r="IJ79" i="45"/>
  <c r="IK79" i="45"/>
  <c r="DG80" i="45"/>
  <c r="DH80" i="45"/>
  <c r="DI80" i="45"/>
  <c r="DJ80" i="45"/>
  <c r="DK80" i="45"/>
  <c r="DL80" i="45"/>
  <c r="DM80" i="45"/>
  <c r="DN80" i="45"/>
  <c r="DO80" i="45"/>
  <c r="DP80" i="45"/>
  <c r="DQ80" i="45"/>
  <c r="DR80" i="45"/>
  <c r="DS80" i="45"/>
  <c r="DT80" i="45"/>
  <c r="DU80" i="45"/>
  <c r="DV80" i="45"/>
  <c r="DW80" i="45"/>
  <c r="DX80" i="45"/>
  <c r="DY80" i="45"/>
  <c r="DZ80" i="45"/>
  <c r="EA80" i="45"/>
  <c r="EB80" i="45"/>
  <c r="EC80" i="45"/>
  <c r="ED80" i="45"/>
  <c r="EE80" i="45"/>
  <c r="EF80" i="45"/>
  <c r="EG80" i="45"/>
  <c r="EH80" i="45"/>
  <c r="EI80" i="45"/>
  <c r="EJ80" i="45"/>
  <c r="EK80" i="45"/>
  <c r="EL80" i="45"/>
  <c r="EM80" i="45"/>
  <c r="EN80" i="45"/>
  <c r="EO80" i="45"/>
  <c r="EP80" i="45"/>
  <c r="EQ80" i="45"/>
  <c r="ER80" i="45"/>
  <c r="ES80" i="45"/>
  <c r="ET80" i="45"/>
  <c r="EU80" i="45"/>
  <c r="EV80" i="45"/>
  <c r="EW80" i="45"/>
  <c r="EX80" i="45"/>
  <c r="EY80" i="45"/>
  <c r="EZ80" i="45"/>
  <c r="FA80" i="45"/>
  <c r="FB80" i="45"/>
  <c r="FC80" i="45"/>
  <c r="FD80" i="45"/>
  <c r="FE80" i="45"/>
  <c r="FF80" i="45"/>
  <c r="FG80" i="45"/>
  <c r="FH80" i="45"/>
  <c r="FI80" i="45"/>
  <c r="FJ80" i="45"/>
  <c r="FK80" i="45"/>
  <c r="FL80" i="45"/>
  <c r="FM80" i="45"/>
  <c r="FN80" i="45"/>
  <c r="FO80" i="45"/>
  <c r="FP80" i="45"/>
  <c r="FQ80" i="45"/>
  <c r="FR80" i="45"/>
  <c r="FS80" i="45"/>
  <c r="FT80" i="45"/>
  <c r="FU80" i="45"/>
  <c r="FV80" i="45"/>
  <c r="FW80" i="45"/>
  <c r="FX80" i="45"/>
  <c r="FY80" i="45"/>
  <c r="FZ80" i="45"/>
  <c r="GA80" i="45"/>
  <c r="GB80" i="45"/>
  <c r="GC80" i="45"/>
  <c r="GD80" i="45"/>
  <c r="GE80" i="45"/>
  <c r="GF80" i="45"/>
  <c r="GG80" i="45"/>
  <c r="GH80" i="45"/>
  <c r="GI80" i="45"/>
  <c r="GJ80" i="45"/>
  <c r="GK80" i="45"/>
  <c r="GL80" i="45"/>
  <c r="GM80" i="45"/>
  <c r="GN80" i="45"/>
  <c r="GO80" i="45"/>
  <c r="GP80" i="45"/>
  <c r="GQ80" i="45"/>
  <c r="GR80" i="45"/>
  <c r="GS80" i="45"/>
  <c r="GT80" i="45"/>
  <c r="GU80" i="45"/>
  <c r="GV80" i="45"/>
  <c r="GW80" i="45"/>
  <c r="GX80" i="45"/>
  <c r="GY80" i="45"/>
  <c r="GZ80" i="45"/>
  <c r="HA80" i="45"/>
  <c r="HB80" i="45"/>
  <c r="HC80" i="45"/>
  <c r="HD80" i="45"/>
  <c r="HE80" i="45"/>
  <c r="HF80" i="45"/>
  <c r="HG80" i="45"/>
  <c r="HH80" i="45"/>
  <c r="HI80" i="45"/>
  <c r="HJ80" i="45"/>
  <c r="HK80" i="45"/>
  <c r="HL80" i="45"/>
  <c r="HM80" i="45"/>
  <c r="HN80" i="45"/>
  <c r="HO80" i="45"/>
  <c r="HP80" i="45"/>
  <c r="HQ80" i="45"/>
  <c r="HR80" i="45"/>
  <c r="HS80" i="45"/>
  <c r="HT80" i="45"/>
  <c r="HU80" i="45"/>
  <c r="HV80" i="45"/>
  <c r="HW80" i="45"/>
  <c r="HX80" i="45"/>
  <c r="HY80" i="45"/>
  <c r="HZ80" i="45"/>
  <c r="IA80" i="45"/>
  <c r="IB80" i="45"/>
  <c r="IC80" i="45"/>
  <c r="ID80" i="45"/>
  <c r="IE80" i="45"/>
  <c r="IF80" i="45"/>
  <c r="IG80" i="45"/>
  <c r="IG79" i="45" s="1"/>
  <c r="IH80" i="45"/>
  <c r="II80" i="45"/>
  <c r="IJ80" i="45"/>
  <c r="IK80" i="45"/>
  <c r="DG81" i="45"/>
  <c r="DH81" i="45"/>
  <c r="DI81" i="45"/>
  <c r="DJ81" i="45"/>
  <c r="DK81" i="45"/>
  <c r="DL81" i="45"/>
  <c r="DM81" i="45"/>
  <c r="DN81" i="45"/>
  <c r="DO81" i="45"/>
  <c r="DP81" i="45"/>
  <c r="DQ81" i="45"/>
  <c r="DR81" i="45"/>
  <c r="DS81" i="45"/>
  <c r="DT81" i="45"/>
  <c r="DU81" i="45"/>
  <c r="DV81" i="45"/>
  <c r="DW81" i="45"/>
  <c r="DX81" i="45"/>
  <c r="DY81" i="45"/>
  <c r="DZ81" i="45"/>
  <c r="EA81" i="45"/>
  <c r="EB81" i="45"/>
  <c r="EC81" i="45"/>
  <c r="ED81" i="45"/>
  <c r="EE81" i="45"/>
  <c r="EF81" i="45"/>
  <c r="EG81" i="45"/>
  <c r="EH81" i="45"/>
  <c r="EI81" i="45"/>
  <c r="EJ81" i="45"/>
  <c r="EK81" i="45"/>
  <c r="EL81" i="45"/>
  <c r="EM81" i="45"/>
  <c r="EN81" i="45"/>
  <c r="EO81" i="45"/>
  <c r="EP81" i="45"/>
  <c r="EQ81" i="45"/>
  <c r="ER81" i="45"/>
  <c r="ES81" i="45"/>
  <c r="ET81" i="45"/>
  <c r="EU81" i="45"/>
  <c r="EV81" i="45"/>
  <c r="EW81" i="45"/>
  <c r="EX81" i="45"/>
  <c r="EY81" i="45"/>
  <c r="EZ81" i="45"/>
  <c r="FA81" i="45"/>
  <c r="FB81" i="45"/>
  <c r="FC81" i="45"/>
  <c r="FD81" i="45"/>
  <c r="FE81" i="45"/>
  <c r="FF81" i="45"/>
  <c r="FG81" i="45"/>
  <c r="FH81" i="45"/>
  <c r="FI81" i="45"/>
  <c r="FJ81" i="45"/>
  <c r="FK81" i="45"/>
  <c r="FL81" i="45"/>
  <c r="FM81" i="45"/>
  <c r="FN81" i="45"/>
  <c r="FO81" i="45"/>
  <c r="FP81" i="45"/>
  <c r="FQ81" i="45"/>
  <c r="FR81" i="45"/>
  <c r="FS81" i="45"/>
  <c r="FT81" i="45"/>
  <c r="FU81" i="45"/>
  <c r="FV81" i="45"/>
  <c r="FW81" i="45"/>
  <c r="FX81" i="45"/>
  <c r="FY81" i="45"/>
  <c r="FZ81" i="45"/>
  <c r="GA81" i="45"/>
  <c r="GB81" i="45"/>
  <c r="GC81" i="45"/>
  <c r="GD81" i="45"/>
  <c r="GE81" i="45"/>
  <c r="GF81" i="45"/>
  <c r="GG81" i="45"/>
  <c r="GH81" i="45"/>
  <c r="GI81" i="45"/>
  <c r="GJ81" i="45"/>
  <c r="GK81" i="45"/>
  <c r="GL81" i="45"/>
  <c r="GM81" i="45"/>
  <c r="GN81" i="45"/>
  <c r="GO81" i="45"/>
  <c r="GP81" i="45"/>
  <c r="GQ81" i="45"/>
  <c r="GR81" i="45"/>
  <c r="GS81" i="45"/>
  <c r="GT81" i="45"/>
  <c r="GU81" i="45"/>
  <c r="GV81" i="45"/>
  <c r="GW81" i="45"/>
  <c r="GX81" i="45"/>
  <c r="GY81" i="45"/>
  <c r="GZ81" i="45"/>
  <c r="HA81" i="45"/>
  <c r="HB81" i="45"/>
  <c r="HC81" i="45"/>
  <c r="HD81" i="45"/>
  <c r="HE81" i="45"/>
  <c r="HF81" i="45"/>
  <c r="HG81" i="45"/>
  <c r="HH81" i="45"/>
  <c r="HI81" i="45"/>
  <c r="HJ81" i="45"/>
  <c r="HK81" i="45"/>
  <c r="HL81" i="45"/>
  <c r="HM81" i="45"/>
  <c r="HN81" i="45"/>
  <c r="HO81" i="45"/>
  <c r="HP81" i="45"/>
  <c r="HQ81" i="45"/>
  <c r="HR81" i="45"/>
  <c r="HS81" i="45"/>
  <c r="HT81" i="45"/>
  <c r="HU81" i="45"/>
  <c r="HV81" i="45"/>
  <c r="HW81" i="45"/>
  <c r="HX81" i="45"/>
  <c r="HY81" i="45"/>
  <c r="HZ81" i="45"/>
  <c r="IA81" i="45"/>
  <c r="IB81" i="45"/>
  <c r="IC81" i="45"/>
  <c r="ID81" i="45"/>
  <c r="IE81" i="45"/>
  <c r="IF81" i="45"/>
  <c r="IG81" i="45"/>
  <c r="IH81" i="45"/>
  <c r="II81" i="45"/>
  <c r="IJ81" i="45"/>
  <c r="IK81" i="45"/>
  <c r="DL52" i="1" l="1"/>
  <c r="DE52" i="1"/>
  <c r="DF52" i="1"/>
  <c r="DE74" i="1"/>
  <c r="DM52" i="1" l="1"/>
  <c r="DG75" i="1" l="1"/>
  <c r="DH75" i="1"/>
  <c r="DI75" i="1"/>
  <c r="DJ75" i="1"/>
  <c r="DK75" i="1"/>
  <c r="DL75" i="1"/>
  <c r="DM75" i="1"/>
  <c r="DN75" i="1"/>
  <c r="DO75" i="1"/>
  <c r="DP75" i="1"/>
  <c r="DQ75" i="1"/>
  <c r="DR75" i="1"/>
  <c r="DS75" i="1"/>
  <c r="DT75" i="1"/>
  <c r="DG74" i="1"/>
  <c r="DH74" i="1"/>
  <c r="DI74" i="1"/>
  <c r="DJ74" i="1"/>
  <c r="DK74" i="1"/>
  <c r="DL74" i="1"/>
  <c r="DM74" i="1"/>
  <c r="DN74" i="1"/>
  <c r="DO74" i="1"/>
  <c r="DP74" i="1"/>
  <c r="DQ74" i="1"/>
  <c r="DR74" i="1"/>
  <c r="DS74" i="1"/>
  <c r="DT74" i="1"/>
  <c r="DN52" i="1" l="1"/>
  <c r="DO52" i="1"/>
  <c r="DP52" i="1"/>
  <c r="DT52" i="1"/>
  <c r="DG52" i="1"/>
  <c r="DH52" i="1"/>
  <c r="DI52" i="1"/>
  <c r="DF75" i="1" l="1"/>
  <c r="DF74" i="1"/>
  <c r="CQ83" i="45" l="1"/>
  <c r="CQ81" i="45"/>
  <c r="CQ80" i="45"/>
  <c r="CQ79" i="45"/>
  <c r="CQ75" i="45"/>
  <c r="CQ74" i="45"/>
  <c r="CQ52" i="45"/>
  <c r="CQ6" i="45"/>
  <c r="CQ5" i="45"/>
  <c r="CQ4" i="45"/>
  <c r="CQ3" i="45"/>
  <c r="AF3" i="45" l="1"/>
  <c r="AE3" i="45"/>
  <c r="AD3" i="45"/>
  <c r="AC3" i="45"/>
  <c r="AB3" i="45"/>
  <c r="AA3" i="45"/>
  <c r="Z3" i="45"/>
  <c r="Y3" i="45"/>
  <c r="X3" i="45"/>
  <c r="W3" i="45"/>
  <c r="V3" i="45"/>
  <c r="U3" i="45"/>
  <c r="T3" i="45"/>
  <c r="S3" i="45"/>
  <c r="R3" i="45"/>
  <c r="Q3" i="45"/>
  <c r="P3" i="45"/>
  <c r="O3" i="45"/>
  <c r="N3" i="45"/>
  <c r="M3" i="45"/>
  <c r="L3" i="45"/>
  <c r="K3" i="45"/>
  <c r="J3" i="45"/>
  <c r="I3" i="45"/>
  <c r="H3" i="45"/>
  <c r="G3" i="45"/>
  <c r="F3" i="45"/>
  <c r="E3" i="45"/>
  <c r="D3" i="45"/>
  <c r="C3" i="45"/>
  <c r="AF3" i="1" l="1"/>
  <c r="AE3" i="1"/>
  <c r="AD3" i="1"/>
  <c r="AC3" i="1"/>
  <c r="AB3" i="1"/>
  <c r="AA3" i="1"/>
  <c r="Z3" i="1"/>
  <c r="Y3" i="1"/>
  <c r="X3" i="1"/>
  <c r="W3" i="1"/>
  <c r="V3" i="1"/>
  <c r="U3" i="1"/>
  <c r="T3" i="1"/>
  <c r="S3" i="1"/>
  <c r="R3" i="1"/>
  <c r="Q3" i="1"/>
  <c r="P3" i="1"/>
  <c r="O3" i="1"/>
  <c r="N3" i="1"/>
  <c r="M3" i="1"/>
  <c r="L3" i="1"/>
  <c r="K3" i="1"/>
  <c r="J3" i="1"/>
  <c r="I3" i="1"/>
  <c r="H3" i="1"/>
  <c r="G3" i="1"/>
  <c r="F3" i="1"/>
  <c r="E3" i="1"/>
  <c r="D3" i="1"/>
  <c r="C3" i="1"/>
  <c r="I30" i="47" l="1"/>
  <c r="H30" i="47"/>
  <c r="F30" i="47"/>
  <c r="I8" i="47"/>
  <c r="I9" i="47"/>
  <c r="I10" i="47"/>
  <c r="I11" i="47"/>
  <c r="I12" i="47"/>
  <c r="I13" i="47"/>
  <c r="I14" i="47"/>
  <c r="I15" i="47"/>
  <c r="I16" i="47"/>
  <c r="I17" i="47"/>
  <c r="I18" i="47"/>
  <c r="I19" i="47"/>
  <c r="I20" i="47"/>
  <c r="I21" i="47"/>
  <c r="I22" i="47"/>
  <c r="I23" i="47"/>
  <c r="I24" i="47"/>
  <c r="I25" i="47"/>
  <c r="I26" i="47"/>
  <c r="I27" i="47"/>
  <c r="I28" i="47"/>
  <c r="I29" i="47"/>
  <c r="H8" i="47"/>
  <c r="H9" i="47"/>
  <c r="H10" i="47"/>
  <c r="H11" i="47"/>
  <c r="H12" i="47"/>
  <c r="H13" i="47"/>
  <c r="H14" i="47"/>
  <c r="H15" i="47"/>
  <c r="H16" i="47"/>
  <c r="H17" i="47"/>
  <c r="H18" i="47"/>
  <c r="H19" i="47"/>
  <c r="H20" i="47"/>
  <c r="H21" i="47"/>
  <c r="H22" i="47"/>
  <c r="H23" i="47"/>
  <c r="H24" i="47"/>
  <c r="H25" i="47"/>
  <c r="H26" i="47"/>
  <c r="H27" i="47"/>
  <c r="H28" i="47"/>
  <c r="H29" i="47"/>
  <c r="F8" i="47"/>
  <c r="F9" i="47"/>
  <c r="F10" i="47"/>
  <c r="F11" i="47"/>
  <c r="F12" i="47"/>
  <c r="F13" i="47"/>
  <c r="F14" i="47"/>
  <c r="F15" i="47"/>
  <c r="F16" i="47"/>
  <c r="F17" i="47"/>
  <c r="F18" i="47"/>
  <c r="F19" i="47"/>
  <c r="F20" i="47"/>
  <c r="F21" i="47"/>
  <c r="F22" i="47"/>
  <c r="F23" i="47"/>
  <c r="F24" i="47"/>
  <c r="F25" i="47"/>
  <c r="F26" i="47"/>
  <c r="F27" i="47"/>
  <c r="F28" i="47"/>
  <c r="F29" i="47"/>
  <c r="E30" i="47"/>
  <c r="E8" i="47"/>
  <c r="E9" i="47"/>
  <c r="E10" i="47"/>
  <c r="E11" i="47"/>
  <c r="E12" i="47"/>
  <c r="E13" i="47"/>
  <c r="E14" i="47"/>
  <c r="E15" i="47"/>
  <c r="E16" i="47"/>
  <c r="E17" i="47"/>
  <c r="E18" i="47"/>
  <c r="E19" i="47"/>
  <c r="E20" i="47"/>
  <c r="E21" i="47"/>
  <c r="E22" i="47"/>
  <c r="E23" i="47"/>
  <c r="E24" i="47"/>
  <c r="E25" i="47"/>
  <c r="E26" i="47"/>
  <c r="E27" i="47"/>
  <c r="E28" i="47"/>
  <c r="E29" i="47"/>
  <c r="C30" i="47"/>
  <c r="D30" i="47"/>
  <c r="B30" i="47"/>
  <c r="B7" i="47"/>
  <c r="D7" i="47"/>
  <c r="I7" i="47" l="1"/>
  <c r="H7" i="47"/>
  <c r="F7" i="47"/>
  <c r="E7" i="47"/>
  <c r="D8" i="47"/>
  <c r="D9" i="47"/>
  <c r="D10" i="47"/>
  <c r="D11" i="47"/>
  <c r="D12" i="47"/>
  <c r="D13" i="47"/>
  <c r="D14" i="47"/>
  <c r="D15" i="47"/>
  <c r="D16" i="47"/>
  <c r="D17" i="47"/>
  <c r="D18" i="47"/>
  <c r="D19" i="47"/>
  <c r="D20" i="47"/>
  <c r="D21" i="47"/>
  <c r="D22" i="47"/>
  <c r="D23" i="47"/>
  <c r="D24" i="47"/>
  <c r="D25" i="47"/>
  <c r="D26" i="47"/>
  <c r="D27" i="47"/>
  <c r="D28" i="47"/>
  <c r="D29" i="47"/>
  <c r="C7" i="47"/>
  <c r="C8" i="47"/>
  <c r="C9" i="47"/>
  <c r="C10" i="47"/>
  <c r="C11" i="47"/>
  <c r="C12" i="47"/>
  <c r="C13" i="47"/>
  <c r="C14" i="47"/>
  <c r="C15" i="47"/>
  <c r="C16" i="47"/>
  <c r="C17" i="47"/>
  <c r="C18" i="47"/>
  <c r="C19" i="47"/>
  <c r="C20" i="47"/>
  <c r="C21" i="47"/>
  <c r="C22" i="47"/>
  <c r="C23" i="47"/>
  <c r="C24" i="47"/>
  <c r="C25" i="47"/>
  <c r="C26" i="47"/>
  <c r="C27" i="47"/>
  <c r="C28" i="47"/>
  <c r="C29" i="47"/>
  <c r="B8" i="47"/>
  <c r="B9" i="47"/>
  <c r="B10" i="47"/>
  <c r="B11" i="47"/>
  <c r="B12" i="47"/>
  <c r="B13" i="47"/>
  <c r="B14" i="47"/>
  <c r="B15" i="47"/>
  <c r="B16" i="47"/>
  <c r="B17" i="47"/>
  <c r="B18" i="47"/>
  <c r="B19" i="47"/>
  <c r="B20" i="47"/>
  <c r="B21" i="47"/>
  <c r="B22" i="47"/>
  <c r="B23" i="47"/>
  <c r="B24" i="47"/>
  <c r="B25" i="47"/>
  <c r="B26" i="47"/>
  <c r="B27" i="47"/>
  <c r="B28" i="47"/>
  <c r="B29" i="47"/>
  <c r="EF75" i="1" l="1"/>
  <c r="I6" i="47" l="1"/>
  <c r="H6" i="47"/>
  <c r="F6" i="47"/>
  <c r="E6" i="47"/>
  <c r="D6" i="47"/>
  <c r="C6" i="47"/>
  <c r="B6" i="47"/>
  <c r="AT2" i="36" l="1"/>
  <c r="IK3" i="45" l="1"/>
  <c r="IJ3" i="45"/>
  <c r="II3" i="45"/>
  <c r="IH3" i="45"/>
  <c r="IG3" i="45"/>
  <c r="IF3" i="45"/>
  <c r="IE3" i="45"/>
  <c r="ID3" i="45"/>
  <c r="IC3" i="45"/>
  <c r="IB3" i="45"/>
  <c r="IA3" i="45"/>
  <c r="HZ3" i="45"/>
  <c r="HY3" i="45"/>
  <c r="HX3" i="45"/>
  <c r="HW3" i="45"/>
  <c r="HV3" i="45"/>
  <c r="HU3" i="45"/>
  <c r="HT3" i="45"/>
  <c r="HS3" i="45"/>
  <c r="HR3" i="45"/>
  <c r="HQ3" i="45"/>
  <c r="HP3" i="45"/>
  <c r="HO3" i="45"/>
  <c r="HN3" i="45"/>
  <c r="HM3" i="45"/>
  <c r="HL3" i="45"/>
  <c r="HK3" i="45"/>
  <c r="HJ3" i="45"/>
  <c r="HI3" i="45"/>
  <c r="HH3" i="45"/>
  <c r="HG3" i="45"/>
  <c r="HF3" i="45"/>
  <c r="HE3" i="45"/>
  <c r="HD3" i="45"/>
  <c r="HC3" i="45"/>
  <c r="HB3" i="45"/>
  <c r="HA3" i="45"/>
  <c r="GZ3" i="45"/>
  <c r="GY3" i="45"/>
  <c r="GX3" i="45"/>
  <c r="GW3" i="45"/>
  <c r="GV3" i="45"/>
  <c r="GU3" i="45"/>
  <c r="GT3" i="45"/>
  <c r="GS3" i="45"/>
  <c r="GR3" i="45"/>
  <c r="GQ3" i="45"/>
  <c r="GP3" i="45"/>
  <c r="GO3" i="45"/>
  <c r="GN3" i="45"/>
  <c r="GM3" i="45"/>
  <c r="GL3" i="45"/>
  <c r="GK3" i="45"/>
  <c r="GJ3" i="45"/>
  <c r="GI3" i="45"/>
  <c r="GH3" i="45"/>
  <c r="GG3" i="45"/>
  <c r="GF3" i="45"/>
  <c r="GE3" i="45"/>
  <c r="GD3" i="45"/>
  <c r="GC3" i="45"/>
  <c r="GB3" i="45"/>
  <c r="GA3" i="45"/>
  <c r="FZ3" i="45"/>
  <c r="FY3" i="45"/>
  <c r="FX3" i="45"/>
  <c r="FW3" i="45"/>
  <c r="FV3" i="45"/>
  <c r="FU3" i="45"/>
  <c r="FT3" i="45"/>
  <c r="FS3" i="45"/>
  <c r="FR3" i="45"/>
  <c r="FQ3" i="45"/>
  <c r="FP3" i="45"/>
  <c r="FO3" i="45"/>
  <c r="FN3" i="45"/>
  <c r="FM3" i="45"/>
  <c r="FL3" i="45"/>
  <c r="FK3" i="45"/>
  <c r="FJ3" i="45"/>
  <c r="FI3" i="45"/>
  <c r="FH3" i="45"/>
  <c r="FG3" i="45"/>
  <c r="FF3" i="45"/>
  <c r="FE3" i="45"/>
  <c r="FD3" i="45"/>
  <c r="FC3" i="45"/>
  <c r="FB3" i="45"/>
  <c r="FA3" i="45"/>
  <c r="EZ3" i="45"/>
  <c r="EY3" i="45"/>
  <c r="EX3" i="45"/>
  <c r="EW3" i="45"/>
  <c r="EV3" i="45"/>
  <c r="EU3" i="45"/>
  <c r="ET3" i="45"/>
  <c r="ES3" i="45"/>
  <c r="ER3" i="45"/>
  <c r="EQ3" i="45"/>
  <c r="EP3" i="45"/>
  <c r="EO3" i="45"/>
  <c r="EN3" i="45"/>
  <c r="EM3" i="45"/>
  <c r="EL3" i="45"/>
  <c r="EK3" i="45"/>
  <c r="EJ3" i="45"/>
  <c r="EI3" i="45"/>
  <c r="EH3" i="45"/>
  <c r="EG3" i="45"/>
  <c r="EF3" i="45"/>
  <c r="EE3" i="45"/>
  <c r="ED3" i="45"/>
  <c r="EC3" i="45"/>
  <c r="EB3" i="45"/>
  <c r="EA3" i="45"/>
  <c r="DZ3" i="45"/>
  <c r="DY3" i="45"/>
  <c r="DX3" i="45"/>
  <c r="DW3" i="45"/>
  <c r="DV3" i="45"/>
  <c r="DU3" i="45"/>
  <c r="DT3" i="45"/>
  <c r="DS3" i="45"/>
  <c r="DR3" i="45"/>
  <c r="DQ3" i="45"/>
  <c r="DP3" i="45"/>
  <c r="DO3" i="45"/>
  <c r="DN3" i="45"/>
  <c r="DM3" i="45"/>
  <c r="DL3" i="45"/>
  <c r="DK3" i="45"/>
  <c r="DJ3" i="45"/>
  <c r="DI3" i="45"/>
  <c r="DH3" i="45"/>
  <c r="DG3" i="45"/>
  <c r="DF3" i="45"/>
  <c r="DE3" i="45"/>
  <c r="DD3" i="45"/>
  <c r="DC3" i="45"/>
  <c r="DB3" i="45"/>
  <c r="DA3" i="45"/>
  <c r="CZ3" i="45"/>
  <c r="CY3" i="45"/>
  <c r="CX3" i="45"/>
  <c r="CW3" i="45"/>
  <c r="CV3" i="45"/>
  <c r="CU3" i="45"/>
  <c r="CT3" i="45"/>
  <c r="CS3" i="45"/>
  <c r="CR3" i="45"/>
  <c r="CP3" i="45"/>
  <c r="CO3" i="45"/>
  <c r="CN3" i="45"/>
  <c r="CM3" i="45"/>
  <c r="CL3" i="45"/>
  <c r="CK3" i="45"/>
  <c r="CJ3" i="45"/>
  <c r="CI3" i="45"/>
  <c r="CH3" i="45"/>
  <c r="CG3" i="45"/>
  <c r="CF3" i="45"/>
  <c r="CE3" i="45"/>
  <c r="CD3" i="45"/>
  <c r="CC3" i="45"/>
  <c r="CB3" i="45"/>
  <c r="CA3" i="45"/>
  <c r="BZ3" i="45"/>
  <c r="BY3" i="45"/>
  <c r="BX3" i="45"/>
  <c r="BW3" i="45"/>
  <c r="BV3" i="45"/>
  <c r="BU3" i="45"/>
  <c r="BT3" i="45"/>
  <c r="BS3" i="45"/>
  <c r="BR3" i="45"/>
  <c r="BQ3" i="45"/>
  <c r="BP3" i="45"/>
  <c r="BO3" i="45"/>
  <c r="BN3" i="45"/>
  <c r="BM3" i="45"/>
  <c r="BL3" i="45"/>
  <c r="BK3" i="45"/>
  <c r="BJ3" i="45"/>
  <c r="BI3" i="45"/>
  <c r="BH3" i="45"/>
  <c r="BG3" i="45"/>
  <c r="BF3" i="45"/>
  <c r="BE3" i="45"/>
  <c r="BD3" i="45"/>
  <c r="BC3" i="45"/>
  <c r="BB3" i="45"/>
  <c r="BA3" i="45"/>
  <c r="AZ3" i="45"/>
  <c r="AY3" i="45"/>
  <c r="AX3" i="45"/>
  <c r="AW3" i="45"/>
  <c r="AV3" i="45"/>
  <c r="AU3" i="45"/>
  <c r="AT3" i="45"/>
  <c r="AS3" i="45"/>
  <c r="AR3" i="45"/>
  <c r="AQ3" i="45"/>
  <c r="AP3" i="45"/>
  <c r="AO3" i="45"/>
  <c r="AN3" i="45"/>
  <c r="AM3" i="45"/>
  <c r="AL3" i="45"/>
  <c r="AK3" i="45"/>
  <c r="AJ3" i="45"/>
  <c r="AI3" i="45"/>
  <c r="AH3" i="45"/>
  <c r="AG3" i="45"/>
  <c r="IK3" i="1"/>
  <c r="IJ3" i="1"/>
  <c r="II3" i="1"/>
  <c r="IH3" i="1"/>
  <c r="IG3" i="1"/>
  <c r="IF3" i="1"/>
  <c r="IE3" i="1"/>
  <c r="ID3" i="1"/>
  <c r="IC3" i="1"/>
  <c r="IB3" i="1"/>
  <c r="IA3" i="1"/>
  <c r="HZ3" i="1"/>
  <c r="HY3" i="1"/>
  <c r="HX3" i="1"/>
  <c r="HW3" i="1"/>
  <c r="HV3" i="1"/>
  <c r="HU3" i="1"/>
  <c r="HT3" i="1"/>
  <c r="HS3" i="1"/>
  <c r="HR3" i="1"/>
  <c r="HQ3" i="1"/>
  <c r="HP3" i="1"/>
  <c r="HO3" i="1"/>
  <c r="HN3" i="1"/>
  <c r="HM3" i="1"/>
  <c r="HL3" i="1"/>
  <c r="HK3" i="1"/>
  <c r="HJ3" i="1"/>
  <c r="HI3" i="1"/>
  <c r="HH3" i="1"/>
  <c r="HG3" i="1"/>
  <c r="HF3" i="1"/>
  <c r="HE3" i="1"/>
  <c r="HD3" i="1"/>
  <c r="HC3" i="1"/>
  <c r="HB3" i="1"/>
  <c r="HA3" i="1"/>
  <c r="GZ3" i="1"/>
  <c r="GY3" i="1"/>
  <c r="GX3" i="1"/>
  <c r="GW3" i="1"/>
  <c r="GV3" i="1"/>
  <c r="GU3" i="1"/>
  <c r="GT3" i="1"/>
  <c r="GS3" i="1"/>
  <c r="GR3" i="1"/>
  <c r="GQ3" i="1"/>
  <c r="GP3" i="1"/>
  <c r="GO3" i="1"/>
  <c r="GN3" i="1"/>
  <c r="GM3" i="1"/>
  <c r="GL3" i="1"/>
  <c r="GK3" i="1"/>
  <c r="GJ3" i="1"/>
  <c r="GI3" i="1"/>
  <c r="GH3" i="1"/>
  <c r="GG3" i="1"/>
  <c r="GF3" i="1"/>
  <c r="GE3" i="1"/>
  <c r="GD3" i="1"/>
  <c r="GC3" i="1"/>
  <c r="GB3" i="1"/>
  <c r="GA3" i="1"/>
  <c r="FZ3" i="1"/>
  <c r="FY3" i="1"/>
  <c r="FX3" i="1"/>
  <c r="FW3" i="1"/>
  <c r="FV3" i="1"/>
  <c r="FU3" i="1"/>
  <c r="FT3" i="1"/>
  <c r="FS3" i="1"/>
  <c r="FR3" i="1"/>
  <c r="FQ3" i="1"/>
  <c r="FP3" i="1"/>
  <c r="FO3" i="1"/>
  <c r="FN3" i="1"/>
  <c r="FM3" i="1"/>
  <c r="FL3" i="1"/>
  <c r="FK3" i="1"/>
  <c r="FJ3" i="1"/>
  <c r="FI3" i="1"/>
  <c r="FH3" i="1"/>
  <c r="FG3" i="1"/>
  <c r="FF3" i="1"/>
  <c r="FE3" i="1"/>
  <c r="FD3" i="1"/>
  <c r="FC3" i="1"/>
  <c r="FB3" i="1"/>
  <c r="FA3" i="1"/>
  <c r="EZ3" i="1"/>
  <c r="EY3" i="1"/>
  <c r="EX3" i="1"/>
  <c r="EW3" i="1"/>
  <c r="EV3" i="1"/>
  <c r="EU3" i="1"/>
  <c r="ET3" i="1"/>
  <c r="ES3" i="1"/>
  <c r="ER3" i="1"/>
  <c r="EQ3" i="1"/>
  <c r="EP3" i="1"/>
  <c r="EO3" i="1"/>
  <c r="EN3" i="1"/>
  <c r="EM3" i="1"/>
  <c r="EL3" i="1"/>
  <c r="EK3" i="1"/>
  <c r="EJ3" i="1"/>
  <c r="EI3" i="1"/>
  <c r="EH3" i="1"/>
  <c r="EG3" i="1"/>
  <c r="EF3" i="1"/>
  <c r="EE3" i="1"/>
  <c r="ED3" i="1"/>
  <c r="EC3" i="1"/>
  <c r="EB3" i="1"/>
  <c r="EA3" i="1"/>
  <c r="DZ3" i="1"/>
  <c r="DY3" i="1"/>
  <c r="DX3" i="1"/>
  <c r="DW3" i="1"/>
  <c r="DV3" i="1"/>
  <c r="DU3" i="1"/>
  <c r="DT3" i="1"/>
  <c r="DS3" i="1"/>
  <c r="DR3" i="1"/>
  <c r="DQ3" i="1"/>
  <c r="DP3" i="1"/>
  <c r="DO3" i="1"/>
  <c r="DN3" i="1"/>
  <c r="DM3" i="1"/>
  <c r="DL3" i="1"/>
  <c r="DK3" i="1"/>
  <c r="DJ3" i="1"/>
  <c r="DI3" i="1"/>
  <c r="DH3" i="1"/>
  <c r="DG3" i="1"/>
  <c r="DF3" i="1"/>
  <c r="DE3" i="1"/>
  <c r="DD3" i="1"/>
  <c r="DC3" i="1"/>
  <c r="DB3" i="1"/>
  <c r="DA3" i="1"/>
  <c r="CZ3" i="1"/>
  <c r="CY3" i="1"/>
  <c r="CX3" i="1"/>
  <c r="CW3" i="1"/>
  <c r="CV3" i="1"/>
  <c r="CU3" i="1"/>
  <c r="CT3" i="1"/>
  <c r="CS3" i="1"/>
  <c r="CR3" i="1"/>
  <c r="CQ3" i="1"/>
  <c r="CP3" i="1"/>
  <c r="CO3" i="1"/>
  <c r="CN3" i="1"/>
  <c r="CM3" i="1"/>
  <c r="CL3" i="1"/>
  <c r="CK3" i="1"/>
  <c r="CJ3" i="1"/>
  <c r="CI3" i="1"/>
  <c r="CH3" i="1"/>
  <c r="CG3" i="1"/>
  <c r="CF3" i="1"/>
  <c r="CE3" i="1"/>
  <c r="CD3" i="1"/>
  <c r="CC3" i="1"/>
  <c r="CB3" i="1"/>
  <c r="CA3" i="1"/>
  <c r="BZ3" i="1"/>
  <c r="BY3" i="1"/>
  <c r="BX3" i="1"/>
  <c r="BW3" i="1"/>
  <c r="BV3" i="1"/>
  <c r="BU3" i="1"/>
  <c r="BT3" i="1"/>
  <c r="BS3" i="1"/>
  <c r="BR3" i="1"/>
  <c r="BQ3" i="1"/>
  <c r="BP3" i="1"/>
  <c r="BO3" i="1"/>
  <c r="BN3" i="1"/>
  <c r="BM3" i="1"/>
  <c r="BK3" i="1"/>
  <c r="BJ3" i="1"/>
  <c r="BI3" i="1"/>
  <c r="BH3" i="1"/>
  <c r="BG3" i="1"/>
  <c r="BF3" i="1"/>
  <c r="BE3" i="1"/>
  <c r="BD3" i="1"/>
  <c r="BC3" i="1"/>
  <c r="BB3" i="1"/>
  <c r="BA3" i="1"/>
  <c r="AZ3" i="1"/>
  <c r="AY3" i="1"/>
  <c r="AX3" i="1"/>
  <c r="AW3" i="1"/>
  <c r="AV3" i="1"/>
  <c r="AU3" i="1"/>
  <c r="AT3" i="1"/>
  <c r="AS3" i="1"/>
  <c r="AR3" i="1"/>
  <c r="AQ3" i="1"/>
  <c r="AP3" i="1"/>
  <c r="AO3" i="1"/>
  <c r="AN3" i="1"/>
  <c r="AM3" i="1"/>
  <c r="AL3" i="1"/>
  <c r="AK3" i="1"/>
  <c r="AJ3" i="1"/>
  <c r="AI3" i="1"/>
  <c r="AH3" i="1"/>
  <c r="AG3" i="1"/>
  <c r="BL3" i="1"/>
  <c r="GB74" i="1" l="1"/>
  <c r="GB75" i="1"/>
  <c r="EL75" i="1" l="1"/>
  <c r="G29" i="47" l="1"/>
  <c r="G28" i="47" l="1"/>
  <c r="G27" i="47" l="1"/>
  <c r="DE75" i="1" l="1"/>
  <c r="DD75" i="1"/>
  <c r="DC75" i="1"/>
  <c r="DB75" i="1"/>
  <c r="DA75" i="1"/>
  <c r="CZ75" i="1"/>
  <c r="CY75" i="1"/>
  <c r="CX75" i="1"/>
  <c r="CW75" i="1"/>
  <c r="CV75" i="1"/>
  <c r="CU75" i="1"/>
  <c r="CT75" i="1"/>
  <c r="CS75" i="1"/>
  <c r="CR75" i="1"/>
  <c r="CQ75" i="1"/>
  <c r="DD74" i="1"/>
  <c r="DC74" i="1"/>
  <c r="DB74" i="1"/>
  <c r="DA74" i="1"/>
  <c r="CZ74" i="1"/>
  <c r="CY74" i="1"/>
  <c r="CX74" i="1"/>
  <c r="CW74" i="1"/>
  <c r="CV74" i="1"/>
  <c r="CU74" i="1"/>
  <c r="CT74" i="1"/>
  <c r="CS74" i="1"/>
  <c r="CR74" i="1"/>
  <c r="CQ74" i="1"/>
  <c r="DD52" i="1"/>
  <c r="DC52" i="1"/>
  <c r="DB52" i="1"/>
  <c r="DA52" i="1"/>
  <c r="CZ52" i="1"/>
  <c r="CY52" i="1"/>
  <c r="CX52" i="1"/>
  <c r="CW52" i="1"/>
  <c r="CV52" i="1"/>
  <c r="CU52" i="1"/>
  <c r="CT52" i="1"/>
  <c r="CS52" i="1"/>
  <c r="CR52" i="1"/>
  <c r="CQ52" i="1"/>
  <c r="G24" i="47" l="1"/>
  <c r="G22" i="47" l="1"/>
  <c r="X45" i="39" l="1"/>
  <c r="G21" i="47" l="1"/>
  <c r="G20" i="47"/>
  <c r="G17" i="47" l="1"/>
  <c r="G16" i="47" l="1"/>
  <c r="G15" i="47"/>
  <c r="EJ52" i="45" l="1"/>
  <c r="EK52" i="45"/>
  <c r="EL52" i="45"/>
  <c r="EM52" i="45"/>
  <c r="EN52" i="45"/>
  <c r="EO52" i="45"/>
  <c r="EP52" i="45"/>
  <c r="EQ52" i="45"/>
  <c r="ER52" i="45"/>
  <c r="ES52" i="45"/>
  <c r="ET52" i="45"/>
  <c r="EU52" i="45"/>
  <c r="EV52" i="45"/>
  <c r="EW52" i="45"/>
  <c r="EX52" i="45"/>
  <c r="EY52" i="45"/>
  <c r="EZ52" i="45"/>
  <c r="FA52" i="45"/>
  <c r="FB52" i="45"/>
  <c r="FC52" i="45"/>
  <c r="FD52" i="45"/>
  <c r="FE52" i="45"/>
  <c r="FF52" i="45"/>
  <c r="FG52" i="45"/>
  <c r="FH52" i="45"/>
  <c r="FI52" i="45"/>
  <c r="FJ52" i="45"/>
  <c r="FK52" i="45"/>
  <c r="FL52" i="45"/>
  <c r="FM52" i="45"/>
  <c r="FN52" i="45"/>
  <c r="FO52" i="45"/>
  <c r="FP52" i="45"/>
  <c r="FQ52" i="45"/>
  <c r="FR52" i="45"/>
  <c r="FS52" i="45"/>
  <c r="FT52" i="45"/>
  <c r="FU52" i="45"/>
  <c r="FV52" i="45"/>
  <c r="FW52" i="45"/>
  <c r="FX52" i="45"/>
  <c r="FY52" i="45"/>
  <c r="FZ52" i="45"/>
  <c r="GA52" i="45"/>
  <c r="GB52" i="45"/>
  <c r="GC52" i="45"/>
  <c r="GD52" i="45"/>
  <c r="GE52" i="45"/>
  <c r="GF52" i="45"/>
  <c r="GG52" i="45"/>
  <c r="GH52" i="45"/>
  <c r="GI52" i="45"/>
  <c r="GJ52" i="45"/>
  <c r="GK52" i="45"/>
  <c r="GL52" i="45"/>
  <c r="GM52" i="45"/>
  <c r="GN52" i="45"/>
  <c r="GO52" i="45"/>
  <c r="GP52" i="45"/>
  <c r="GQ52" i="45"/>
  <c r="GR52" i="45"/>
  <c r="GS52" i="45"/>
  <c r="GT52" i="45"/>
  <c r="GU52" i="45"/>
  <c r="GV52" i="45"/>
  <c r="GW52" i="45"/>
  <c r="GX52" i="45"/>
  <c r="GY52" i="45"/>
  <c r="GZ52" i="45"/>
  <c r="HA52" i="45"/>
  <c r="HB52" i="45"/>
  <c r="HC52" i="45"/>
  <c r="HD52" i="45"/>
  <c r="HE52" i="45"/>
  <c r="HF52" i="45"/>
  <c r="HG52" i="45"/>
  <c r="HH52" i="45"/>
  <c r="HI52" i="45"/>
  <c r="HJ52" i="45"/>
  <c r="HK52" i="45"/>
  <c r="HL52" i="45"/>
  <c r="HM52" i="45"/>
  <c r="HN52" i="45"/>
  <c r="HO52" i="45"/>
  <c r="HP52" i="45"/>
  <c r="HQ52" i="45"/>
  <c r="HR52" i="45"/>
  <c r="HS52" i="45"/>
  <c r="HT52" i="45"/>
  <c r="HU52" i="45"/>
  <c r="HV52" i="45"/>
  <c r="HW52" i="45"/>
  <c r="HX52" i="45"/>
  <c r="HY52" i="45"/>
  <c r="HZ52" i="45"/>
  <c r="IA52" i="45"/>
  <c r="IB52" i="45"/>
  <c r="IC52" i="45"/>
  <c r="ID52" i="45"/>
  <c r="IE52" i="45"/>
  <c r="IF52" i="45"/>
  <c r="IG52" i="45"/>
  <c r="IH52" i="45"/>
  <c r="II52" i="45"/>
  <c r="IJ52" i="45"/>
  <c r="IK52" i="45"/>
  <c r="IK88" i="1" l="1"/>
  <c r="HG88" i="1"/>
  <c r="IT88" i="1" s="1"/>
  <c r="HG87" i="45"/>
  <c r="IK87" i="45"/>
  <c r="IU87" i="45" s="1"/>
  <c r="IU88" i="1" l="1"/>
  <c r="HQ74" i="45"/>
  <c r="HR74" i="45"/>
  <c r="HQ75" i="45"/>
  <c r="HR75" i="45"/>
  <c r="HQ83" i="45"/>
  <c r="HR83" i="45"/>
  <c r="HX74" i="45"/>
  <c r="HY74" i="45"/>
  <c r="HX75" i="45"/>
  <c r="HY75" i="45"/>
  <c r="HX83" i="45"/>
  <c r="HY83" i="45"/>
  <c r="IE74" i="45"/>
  <c r="IF74" i="45"/>
  <c r="IE75" i="45"/>
  <c r="IF75" i="45"/>
  <c r="IE83" i="45"/>
  <c r="IF83" i="45"/>
  <c r="EL74" i="45"/>
  <c r="R52" i="1" l="1"/>
  <c r="S52" i="1"/>
  <c r="IK6" i="45"/>
  <c r="IJ6" i="45"/>
  <c r="II6" i="45"/>
  <c r="IH6" i="45"/>
  <c r="IG6" i="45"/>
  <c r="IF6" i="45"/>
  <c r="IE6" i="45"/>
  <c r="ID6" i="45"/>
  <c r="IC6" i="45"/>
  <c r="IB6" i="45"/>
  <c r="IA6" i="45"/>
  <c r="HZ6" i="45"/>
  <c r="HY6" i="45"/>
  <c r="HX6" i="45"/>
  <c r="HW6" i="45"/>
  <c r="HV6" i="45"/>
  <c r="HU6" i="45"/>
  <c r="HT6" i="45"/>
  <c r="HS6" i="45"/>
  <c r="HR6" i="45"/>
  <c r="HQ6" i="45"/>
  <c r="HP6" i="45"/>
  <c r="HO6" i="45"/>
  <c r="HN6" i="45"/>
  <c r="HM6" i="45"/>
  <c r="HL6" i="45"/>
  <c r="HK6" i="45"/>
  <c r="HJ6" i="45"/>
  <c r="HI6" i="45"/>
  <c r="HH6" i="45"/>
  <c r="HG6" i="45"/>
  <c r="HF6" i="45"/>
  <c r="HE6" i="45"/>
  <c r="HD6" i="45"/>
  <c r="HC6" i="45"/>
  <c r="HB6" i="45"/>
  <c r="HA6" i="45"/>
  <c r="GZ6" i="45"/>
  <c r="GY6" i="45"/>
  <c r="GX6" i="45"/>
  <c r="GW6" i="45"/>
  <c r="GV6" i="45"/>
  <c r="GU6" i="45"/>
  <c r="GT6" i="45"/>
  <c r="GS6" i="45"/>
  <c r="GR6" i="45"/>
  <c r="GQ6" i="45"/>
  <c r="GP6" i="45"/>
  <c r="GO6" i="45"/>
  <c r="GN6" i="45"/>
  <c r="GM6" i="45"/>
  <c r="GL6" i="45"/>
  <c r="GK6" i="45"/>
  <c r="GJ6" i="45"/>
  <c r="GI6" i="45"/>
  <c r="GH6" i="45"/>
  <c r="GG6" i="45"/>
  <c r="GF6" i="45"/>
  <c r="GE6" i="45"/>
  <c r="GD6" i="45"/>
  <c r="GC6" i="45"/>
  <c r="GB6" i="45"/>
  <c r="GA6" i="45"/>
  <c r="FZ6" i="45"/>
  <c r="FY6" i="45"/>
  <c r="FX6" i="45"/>
  <c r="FW6" i="45"/>
  <c r="FV6" i="45"/>
  <c r="FU6" i="45"/>
  <c r="FT6" i="45"/>
  <c r="FS6" i="45"/>
  <c r="FR6" i="45"/>
  <c r="FQ6" i="45"/>
  <c r="FP6" i="45"/>
  <c r="FO6" i="45"/>
  <c r="FN6" i="45"/>
  <c r="FM6" i="45"/>
  <c r="FL6" i="45"/>
  <c r="FK6" i="45"/>
  <c r="FJ6" i="45"/>
  <c r="FI6" i="45"/>
  <c r="FH6" i="45"/>
  <c r="FG6" i="45"/>
  <c r="FF6" i="45"/>
  <c r="FE6" i="45"/>
  <c r="FD6" i="45"/>
  <c r="FC6" i="45"/>
  <c r="FB6" i="45"/>
  <c r="FA6" i="45"/>
  <c r="EZ6" i="45"/>
  <c r="EY6" i="45"/>
  <c r="EX6" i="45"/>
  <c r="EW6" i="45"/>
  <c r="EV6" i="45"/>
  <c r="EU6" i="45"/>
  <c r="ET6" i="45"/>
  <c r="ES6" i="45"/>
  <c r="ER6" i="45"/>
  <c r="EQ6" i="45"/>
  <c r="EP6" i="45"/>
  <c r="EO6" i="45"/>
  <c r="EN6" i="45"/>
  <c r="EM6" i="45"/>
  <c r="EL6" i="45"/>
  <c r="EK6" i="45"/>
  <c r="EJ6" i="45"/>
  <c r="EI6" i="45"/>
  <c r="EH6" i="45"/>
  <c r="EG6" i="45"/>
  <c r="EF6" i="45"/>
  <c r="EE6" i="45"/>
  <c r="ED6" i="45"/>
  <c r="EC6" i="45"/>
  <c r="EB6" i="45"/>
  <c r="EA6" i="45"/>
  <c r="DZ6" i="45"/>
  <c r="DY6" i="45"/>
  <c r="DX6" i="45"/>
  <c r="DW6" i="45"/>
  <c r="DV6" i="45"/>
  <c r="DU6" i="45"/>
  <c r="DT6" i="45"/>
  <c r="DS6" i="45"/>
  <c r="DR6" i="45"/>
  <c r="DQ6" i="45"/>
  <c r="DP6" i="45"/>
  <c r="DO6" i="45"/>
  <c r="DN6" i="45"/>
  <c r="DM6" i="45"/>
  <c r="DL6" i="45"/>
  <c r="DK6" i="45"/>
  <c r="DJ6" i="45"/>
  <c r="DI6" i="45"/>
  <c r="DH6" i="45"/>
  <c r="DG6" i="45"/>
  <c r="DF6" i="45"/>
  <c r="DE6" i="45"/>
  <c r="DD6" i="45"/>
  <c r="DC6" i="45"/>
  <c r="DB6" i="45"/>
  <c r="DA6" i="45"/>
  <c r="CZ6" i="45"/>
  <c r="CY6" i="45"/>
  <c r="CX6" i="45"/>
  <c r="CW6" i="45"/>
  <c r="CV6" i="45"/>
  <c r="CU6" i="45"/>
  <c r="CT6" i="45"/>
  <c r="CS6" i="45"/>
  <c r="CR6" i="45"/>
  <c r="CP6" i="45"/>
  <c r="CO6" i="45"/>
  <c r="CN6" i="45"/>
  <c r="CM6" i="45"/>
  <c r="CL6" i="45"/>
  <c r="CK6" i="45"/>
  <c r="CJ6" i="45"/>
  <c r="CI6" i="45"/>
  <c r="CH6" i="45"/>
  <c r="CG6" i="45"/>
  <c r="CF6" i="45"/>
  <c r="CE6" i="45"/>
  <c r="CD6" i="45"/>
  <c r="CC6" i="45"/>
  <c r="CB6" i="45"/>
  <c r="CA6" i="45"/>
  <c r="BZ6" i="45"/>
  <c r="BY6" i="45"/>
  <c r="BX6" i="45"/>
  <c r="BW6" i="45"/>
  <c r="BV6" i="45"/>
  <c r="BU6" i="45"/>
  <c r="BT6" i="45"/>
  <c r="BS6" i="45"/>
  <c r="BR6" i="45"/>
  <c r="BQ6" i="45"/>
  <c r="BP6" i="45"/>
  <c r="BO6" i="45"/>
  <c r="BN6" i="45"/>
  <c r="BM6" i="45"/>
  <c r="BL6" i="45"/>
  <c r="BK6" i="45"/>
  <c r="BJ6" i="45"/>
  <c r="BI6" i="45"/>
  <c r="BH6" i="45"/>
  <c r="BG6" i="45"/>
  <c r="BF6" i="45"/>
  <c r="BE6" i="45"/>
  <c r="BD6" i="45"/>
  <c r="BC6" i="45"/>
  <c r="BB6" i="45"/>
  <c r="BA6" i="45"/>
  <c r="AZ6" i="45"/>
  <c r="AY6" i="45"/>
  <c r="AX6" i="45"/>
  <c r="AW6" i="45"/>
  <c r="AV6" i="45"/>
  <c r="AU6" i="45"/>
  <c r="AT6" i="45"/>
  <c r="AS6" i="45"/>
  <c r="AR6" i="45"/>
  <c r="AQ6" i="45"/>
  <c r="AP6" i="45"/>
  <c r="AO6" i="45"/>
  <c r="AN6" i="45"/>
  <c r="AM6" i="45"/>
  <c r="AL6" i="45"/>
  <c r="AK6" i="45"/>
  <c r="AJ6" i="45"/>
  <c r="AI6" i="45"/>
  <c r="AH6" i="45"/>
  <c r="AG6" i="45"/>
  <c r="AF6" i="45"/>
  <c r="AE6" i="45"/>
  <c r="AD6" i="45"/>
  <c r="AC6" i="45"/>
  <c r="AB6" i="45"/>
  <c r="AA6" i="45"/>
  <c r="Z6" i="45"/>
  <c r="Y6" i="45"/>
  <c r="X6" i="45"/>
  <c r="W6" i="45"/>
  <c r="V6" i="45"/>
  <c r="U6" i="45"/>
  <c r="T6" i="45"/>
  <c r="S6" i="45"/>
  <c r="R6" i="45"/>
  <c r="Q6" i="45"/>
  <c r="P6" i="45"/>
  <c r="O6" i="45"/>
  <c r="N6" i="45"/>
  <c r="M6" i="45"/>
  <c r="L6" i="45"/>
  <c r="K6" i="45"/>
  <c r="J6" i="45"/>
  <c r="I6" i="45"/>
  <c r="H6" i="45"/>
  <c r="G6" i="45"/>
  <c r="F6" i="45"/>
  <c r="E6" i="45"/>
  <c r="D6" i="45"/>
  <c r="C6" i="45"/>
  <c r="K52" i="45"/>
  <c r="L52" i="45"/>
  <c r="HG5" i="45"/>
  <c r="IF6" i="1" l="1"/>
  <c r="HW74" i="1" l="1"/>
  <c r="GV83" i="1" l="1"/>
  <c r="EN83" i="45" l="1"/>
  <c r="GT83" i="1" l="1"/>
  <c r="GT75" i="1"/>
  <c r="GT74" i="1"/>
  <c r="GT6" i="1"/>
  <c r="GT5" i="1"/>
  <c r="GT4" i="1"/>
  <c r="HA83" i="45"/>
  <c r="HA75" i="45"/>
  <c r="HA74" i="45"/>
  <c r="HA5" i="45"/>
  <c r="HA4" i="45"/>
  <c r="C52" i="45"/>
  <c r="D52" i="45"/>
  <c r="E52" i="45"/>
  <c r="F52" i="45"/>
  <c r="G52" i="45"/>
  <c r="H52" i="45"/>
  <c r="I52" i="45"/>
  <c r="J52" i="45"/>
  <c r="M52" i="45"/>
  <c r="N52" i="45"/>
  <c r="O52" i="45"/>
  <c r="P52" i="45"/>
  <c r="Q52" i="45"/>
  <c r="R52" i="45"/>
  <c r="S52" i="45"/>
  <c r="T52" i="45"/>
  <c r="U52" i="45"/>
  <c r="V52" i="45"/>
  <c r="W52" i="45"/>
  <c r="X52" i="45"/>
  <c r="Y52" i="45"/>
  <c r="Z52" i="45"/>
  <c r="AA52" i="45"/>
  <c r="AB52" i="45"/>
  <c r="AC52" i="45"/>
  <c r="AD52" i="45"/>
  <c r="AE52" i="45"/>
  <c r="AF52" i="45"/>
  <c r="AG52" i="45"/>
  <c r="AH52" i="45"/>
  <c r="AI52" i="45"/>
  <c r="AJ52" i="45"/>
  <c r="AK52" i="45"/>
  <c r="AL52" i="45"/>
  <c r="AM52" i="45"/>
  <c r="AN52" i="45"/>
  <c r="AO52" i="45"/>
  <c r="AP52" i="45"/>
  <c r="AQ52" i="45"/>
  <c r="AR52" i="45"/>
  <c r="AS52" i="45"/>
  <c r="AT52" i="45"/>
  <c r="AU52" i="45"/>
  <c r="AV52" i="45"/>
  <c r="AW52" i="45"/>
  <c r="AX52" i="45"/>
  <c r="AY52" i="45"/>
  <c r="AZ52" i="45"/>
  <c r="BA52" i="45"/>
  <c r="BB52" i="45"/>
  <c r="BC52" i="45"/>
  <c r="BD52" i="45"/>
  <c r="BE52" i="45"/>
  <c r="BF52" i="45"/>
  <c r="BG52" i="45"/>
  <c r="BH52" i="45"/>
  <c r="BI52" i="45"/>
  <c r="BJ52" i="45"/>
  <c r="BK52" i="45"/>
  <c r="BL52" i="45"/>
  <c r="BM52" i="45"/>
  <c r="BN52" i="45"/>
  <c r="BO52" i="45"/>
  <c r="BP52" i="45"/>
  <c r="BQ52" i="45"/>
  <c r="BR52" i="45"/>
  <c r="BS52" i="45"/>
  <c r="BT52" i="45"/>
  <c r="BU52" i="45"/>
  <c r="BV52" i="45"/>
  <c r="BW52" i="45"/>
  <c r="BX52" i="45"/>
  <c r="BY52" i="45"/>
  <c r="BZ52" i="45"/>
  <c r="CA52" i="45"/>
  <c r="CB52" i="45"/>
  <c r="CC52" i="45"/>
  <c r="CD52" i="45"/>
  <c r="CE52" i="45"/>
  <c r="CF52" i="45"/>
  <c r="CG52" i="45"/>
  <c r="CH52" i="45"/>
  <c r="CI52" i="45"/>
  <c r="CJ52" i="45"/>
  <c r="CK52" i="45"/>
  <c r="CL52" i="45"/>
  <c r="CM52" i="45"/>
  <c r="CN52" i="45"/>
  <c r="CO52" i="45"/>
  <c r="CP52" i="45"/>
  <c r="CR52" i="45"/>
  <c r="CS52" i="45"/>
  <c r="CT52" i="45"/>
  <c r="CU52" i="45"/>
  <c r="CV52" i="45"/>
  <c r="CW52" i="45"/>
  <c r="CX52" i="45"/>
  <c r="CY52" i="45"/>
  <c r="CZ52" i="45"/>
  <c r="DA52" i="45"/>
  <c r="DB52" i="45"/>
  <c r="DC52" i="45"/>
  <c r="DD52" i="45"/>
  <c r="DE52" i="45"/>
  <c r="DF52" i="45"/>
  <c r="DG52" i="45"/>
  <c r="DH52" i="45"/>
  <c r="DI52" i="45"/>
  <c r="DJ52" i="45"/>
  <c r="DK52" i="45"/>
  <c r="DL52" i="45"/>
  <c r="DM52" i="45"/>
  <c r="DN52" i="45"/>
  <c r="DO52" i="45"/>
  <c r="DP52" i="45"/>
  <c r="DQ52" i="45"/>
  <c r="DR52" i="45"/>
  <c r="DS52" i="45"/>
  <c r="DT52" i="45"/>
  <c r="DU52" i="45"/>
  <c r="DV52" i="45"/>
  <c r="DW52" i="45"/>
  <c r="DX52" i="45"/>
  <c r="DY52" i="45"/>
  <c r="DZ52" i="45"/>
  <c r="EA52" i="45"/>
  <c r="EB52" i="45"/>
  <c r="EC52" i="45"/>
  <c r="ED52" i="45"/>
  <c r="EE52" i="45"/>
  <c r="EF52" i="45"/>
  <c r="EG52" i="45"/>
  <c r="EH52" i="45"/>
  <c r="EI52" i="45"/>
  <c r="BO79" i="45" l="1"/>
  <c r="BP79" i="45"/>
  <c r="BQ79" i="45"/>
  <c r="BR79" i="45"/>
  <c r="BS79" i="45"/>
  <c r="BT79" i="45"/>
  <c r="BU79" i="45"/>
  <c r="BV79" i="45"/>
  <c r="BW79" i="45"/>
  <c r="BX79" i="45"/>
  <c r="BY79" i="45"/>
  <c r="BZ79" i="45"/>
  <c r="CA79" i="45"/>
  <c r="CB79" i="45"/>
  <c r="CC79" i="45"/>
  <c r="CD79" i="45"/>
  <c r="CE79" i="45"/>
  <c r="CF79" i="45"/>
  <c r="CG79" i="45"/>
  <c r="CH79" i="45"/>
  <c r="CI79" i="45"/>
  <c r="CM79" i="45"/>
  <c r="CR79" i="45"/>
  <c r="CV79" i="45"/>
  <c r="CZ79" i="45"/>
  <c r="DD79" i="45"/>
  <c r="BO80" i="45"/>
  <c r="BP80" i="45"/>
  <c r="BQ80" i="45"/>
  <c r="BR80" i="45"/>
  <c r="BS80" i="45"/>
  <c r="BT80" i="45"/>
  <c r="BU80" i="45"/>
  <c r="BV80" i="45"/>
  <c r="BW80" i="45"/>
  <c r="BX80" i="45"/>
  <c r="BY80" i="45"/>
  <c r="BZ80" i="45"/>
  <c r="CA80" i="45"/>
  <c r="CB80" i="45"/>
  <c r="CC80" i="45"/>
  <c r="CD80" i="45"/>
  <c r="CE80" i="45"/>
  <c r="CF80" i="45"/>
  <c r="CG80" i="45"/>
  <c r="CH80" i="45"/>
  <c r="CI80" i="45"/>
  <c r="CJ80" i="45"/>
  <c r="CJ79" i="45" s="1"/>
  <c r="CK80" i="45"/>
  <c r="CK79" i="45" s="1"/>
  <c r="CL80" i="45"/>
  <c r="CL79" i="45" s="1"/>
  <c r="CM80" i="45"/>
  <c r="CN80" i="45"/>
  <c r="CN79" i="45" s="1"/>
  <c r="CO80" i="45"/>
  <c r="CO79" i="45" s="1"/>
  <c r="CP80" i="45"/>
  <c r="CP79" i="45" s="1"/>
  <c r="CR80" i="45"/>
  <c r="CS80" i="45"/>
  <c r="CS79" i="45" s="1"/>
  <c r="CT80" i="45"/>
  <c r="CT79" i="45" s="1"/>
  <c r="CU80" i="45"/>
  <c r="CU79" i="45" s="1"/>
  <c r="CV80" i="45"/>
  <c r="CW80" i="45"/>
  <c r="CW79" i="45" s="1"/>
  <c r="CX80" i="45"/>
  <c r="CX79" i="45" s="1"/>
  <c r="CY80" i="45"/>
  <c r="CY79" i="45" s="1"/>
  <c r="CZ80" i="45"/>
  <c r="DA80" i="45"/>
  <c r="DA79" i="45" s="1"/>
  <c r="DB80" i="45"/>
  <c r="DB79" i="45" s="1"/>
  <c r="DC80" i="45"/>
  <c r="DC79" i="45" s="1"/>
  <c r="DD80" i="45"/>
  <c r="DE80" i="45"/>
  <c r="DE79" i="45" s="1"/>
  <c r="DF80" i="45"/>
  <c r="BO81" i="45"/>
  <c r="BP81" i="45"/>
  <c r="BQ81" i="45"/>
  <c r="BR81" i="45"/>
  <c r="BS81" i="45"/>
  <c r="BT81" i="45"/>
  <c r="BU81" i="45"/>
  <c r="BV81" i="45"/>
  <c r="BW81" i="45"/>
  <c r="BX81" i="45"/>
  <c r="BY81" i="45"/>
  <c r="BZ81" i="45"/>
  <c r="CA81" i="45"/>
  <c r="CB81" i="45"/>
  <c r="CC81" i="45"/>
  <c r="CD81" i="45"/>
  <c r="CE81" i="45"/>
  <c r="CF81" i="45"/>
  <c r="CG81" i="45"/>
  <c r="CH81" i="45"/>
  <c r="CI81" i="45"/>
  <c r="CJ81" i="45"/>
  <c r="CK81" i="45"/>
  <c r="CL81" i="45"/>
  <c r="CM81" i="45"/>
  <c r="CN81" i="45"/>
  <c r="CO81" i="45"/>
  <c r="CP81" i="45"/>
  <c r="CR81" i="45"/>
  <c r="CS81" i="45"/>
  <c r="CT81" i="45"/>
  <c r="CU81" i="45"/>
  <c r="CV81" i="45"/>
  <c r="CW81" i="45"/>
  <c r="CX81" i="45"/>
  <c r="CY81" i="45"/>
  <c r="CZ81" i="45"/>
  <c r="DA81" i="45"/>
  <c r="DB81" i="45"/>
  <c r="DC81" i="45"/>
  <c r="DD81" i="45"/>
  <c r="DE81" i="45"/>
  <c r="DF81" i="45"/>
  <c r="AY80" i="45"/>
  <c r="AY81" i="45"/>
  <c r="AZ80" i="45"/>
  <c r="AZ81" i="45"/>
  <c r="BA80" i="45"/>
  <c r="BA81" i="45"/>
  <c r="BB80" i="45"/>
  <c r="BB81" i="45"/>
  <c r="BC80" i="45"/>
  <c r="BC81" i="45"/>
  <c r="BD79" i="45"/>
  <c r="BE79" i="45"/>
  <c r="BF79" i="45"/>
  <c r="BG79" i="45"/>
  <c r="BH79" i="45"/>
  <c r="BI79" i="45"/>
  <c r="BJ79" i="45"/>
  <c r="BK79" i="45"/>
  <c r="BL79" i="45"/>
  <c r="BM79" i="45"/>
  <c r="BN79" i="45"/>
  <c r="BD80" i="45"/>
  <c r="BE80" i="45"/>
  <c r="BF80" i="45"/>
  <c r="BG80" i="45"/>
  <c r="BH80" i="45"/>
  <c r="BI80" i="45"/>
  <c r="BJ80" i="45"/>
  <c r="BK80" i="45"/>
  <c r="BL80" i="45"/>
  <c r="BM80" i="45"/>
  <c r="BN80" i="45"/>
  <c r="BD81" i="45"/>
  <c r="BE81" i="45"/>
  <c r="BF81" i="45"/>
  <c r="BG81" i="45"/>
  <c r="BH81" i="45"/>
  <c r="BI81" i="45"/>
  <c r="BJ81" i="45"/>
  <c r="BK81" i="45"/>
  <c r="BL81" i="45"/>
  <c r="BM81" i="45"/>
  <c r="BN81" i="45"/>
  <c r="AW52" i="1"/>
  <c r="AH80" i="45"/>
  <c r="AH81" i="45"/>
  <c r="AI80" i="45"/>
  <c r="AI81" i="45"/>
  <c r="AJ80" i="45"/>
  <c r="AJ79" i="45" s="1"/>
  <c r="AJ81" i="45"/>
  <c r="AK80" i="45"/>
  <c r="AK81" i="45"/>
  <c r="AL80" i="45"/>
  <c r="AL81" i="45"/>
  <c r="AM80" i="45"/>
  <c r="AM81" i="45"/>
  <c r="AN80" i="45"/>
  <c r="AN81" i="45"/>
  <c r="AO80" i="45"/>
  <c r="AO81" i="45"/>
  <c r="AP80" i="45"/>
  <c r="AP81" i="45"/>
  <c r="AQ80" i="45"/>
  <c r="AQ81" i="45"/>
  <c r="AR80" i="45"/>
  <c r="AR81" i="45"/>
  <c r="AS80" i="45"/>
  <c r="AS81" i="45"/>
  <c r="AT80" i="45"/>
  <c r="AT81" i="45"/>
  <c r="AU80" i="45"/>
  <c r="AU81" i="45"/>
  <c r="AV80" i="45"/>
  <c r="AV81" i="45"/>
  <c r="AW80" i="45"/>
  <c r="AW81" i="45"/>
  <c r="AX80" i="45"/>
  <c r="AX81" i="45"/>
  <c r="BO79" i="1"/>
  <c r="BP79" i="1"/>
  <c r="BQ79" i="1"/>
  <c r="BR79" i="1"/>
  <c r="BS79" i="1"/>
  <c r="BT79" i="1"/>
  <c r="BU79" i="1"/>
  <c r="BV79" i="1"/>
  <c r="BW79" i="1"/>
  <c r="BX79" i="1"/>
  <c r="BY79" i="1"/>
  <c r="BZ79" i="1"/>
  <c r="CA79" i="1"/>
  <c r="CB79" i="1"/>
  <c r="CC79" i="1"/>
  <c r="CD79" i="1"/>
  <c r="CE79" i="1"/>
  <c r="CF79" i="1"/>
  <c r="CG79" i="1"/>
  <c r="CH79" i="1"/>
  <c r="CI79" i="1"/>
  <c r="CJ79" i="1"/>
  <c r="CK79" i="1"/>
  <c r="CL79" i="1"/>
  <c r="CM79" i="1"/>
  <c r="CN79" i="1"/>
  <c r="CO79" i="1"/>
  <c r="CP79" i="1"/>
  <c r="BO80" i="1"/>
  <c r="BP80" i="1"/>
  <c r="BQ80" i="1"/>
  <c r="BR80" i="1"/>
  <c r="BS80" i="1"/>
  <c r="BT80" i="1"/>
  <c r="BU80" i="1"/>
  <c r="BV80" i="1"/>
  <c r="BW80" i="1"/>
  <c r="BX80" i="1"/>
  <c r="BY80" i="1"/>
  <c r="BZ80" i="1"/>
  <c r="CA80" i="1"/>
  <c r="CB80" i="1"/>
  <c r="CC80" i="1"/>
  <c r="CD80" i="1"/>
  <c r="CE80" i="1"/>
  <c r="CF80" i="1"/>
  <c r="CG80" i="1"/>
  <c r="CH80" i="1"/>
  <c r="CI80" i="1"/>
  <c r="CJ80" i="1"/>
  <c r="CK80" i="1"/>
  <c r="CL80" i="1"/>
  <c r="CM80" i="1"/>
  <c r="CN80" i="1"/>
  <c r="CO80" i="1"/>
  <c r="CP80" i="1"/>
  <c r="CQ80" i="1"/>
  <c r="CR80" i="1"/>
  <c r="CS80" i="1"/>
  <c r="CS79" i="1" s="1"/>
  <c r="CT80" i="1"/>
  <c r="CT79" i="1" s="1"/>
  <c r="CU80" i="1"/>
  <c r="CU79" i="1" s="1"/>
  <c r="CV80" i="1"/>
  <c r="CW80" i="1"/>
  <c r="CX80" i="1"/>
  <c r="CY80" i="1"/>
  <c r="CZ80" i="1"/>
  <c r="DA80" i="1"/>
  <c r="DA79" i="1" s="1"/>
  <c r="DB80" i="1"/>
  <c r="DB79" i="1" s="1"/>
  <c r="DC80" i="1"/>
  <c r="DD80" i="1"/>
  <c r="DE80" i="1"/>
  <c r="BO81" i="1"/>
  <c r="BP81" i="1"/>
  <c r="BQ81" i="1"/>
  <c r="BR81" i="1"/>
  <c r="BS81" i="1"/>
  <c r="BT81" i="1"/>
  <c r="BU81" i="1"/>
  <c r="BV81" i="1"/>
  <c r="BW81" i="1"/>
  <c r="BX81" i="1"/>
  <c r="BY81" i="1"/>
  <c r="BZ81" i="1"/>
  <c r="CA81" i="1"/>
  <c r="CB81" i="1"/>
  <c r="CC81" i="1"/>
  <c r="CD81" i="1"/>
  <c r="CE81" i="1"/>
  <c r="CF81" i="1"/>
  <c r="CG81" i="1"/>
  <c r="CH81" i="1"/>
  <c r="CI81" i="1"/>
  <c r="CJ81" i="1"/>
  <c r="CK81" i="1"/>
  <c r="CL81" i="1"/>
  <c r="CM81" i="1"/>
  <c r="CN81" i="1"/>
  <c r="CO81" i="1"/>
  <c r="CP81" i="1"/>
  <c r="CQ81" i="1"/>
  <c r="CR81" i="1"/>
  <c r="CS81" i="1"/>
  <c r="CT81" i="1"/>
  <c r="CU81" i="1"/>
  <c r="CV81" i="1"/>
  <c r="CW81" i="1"/>
  <c r="CX81" i="1"/>
  <c r="CY81" i="1"/>
  <c r="CZ81" i="1"/>
  <c r="DA81" i="1"/>
  <c r="DB81" i="1"/>
  <c r="DC81" i="1"/>
  <c r="DD81" i="1"/>
  <c r="DE81" i="1"/>
  <c r="AL80" i="1"/>
  <c r="AL81" i="1"/>
  <c r="AM80" i="1"/>
  <c r="AM81" i="1"/>
  <c r="AM79" i="1"/>
  <c r="AN80" i="1"/>
  <c r="AN79" i="1" s="1"/>
  <c r="AN81" i="1"/>
  <c r="AO80" i="1"/>
  <c r="AO81" i="1"/>
  <c r="AP80" i="1"/>
  <c r="AP81" i="1"/>
  <c r="AQ80" i="1"/>
  <c r="AQ81" i="1"/>
  <c r="AR80" i="1"/>
  <c r="AR79" i="1" s="1"/>
  <c r="AR81" i="1"/>
  <c r="AS80" i="1"/>
  <c r="AS79" i="1"/>
  <c r="AS81" i="1"/>
  <c r="AT80" i="1"/>
  <c r="AT81" i="1"/>
  <c r="AU80" i="1"/>
  <c r="AU79" i="1" s="1"/>
  <c r="AU81" i="1"/>
  <c r="AV80" i="1"/>
  <c r="AV81" i="1"/>
  <c r="AV79" i="1" s="1"/>
  <c r="AW80" i="1"/>
  <c r="AW81" i="1"/>
  <c r="AW79" i="1" s="1"/>
  <c r="AX80" i="1"/>
  <c r="AX79" i="1" s="1"/>
  <c r="AX81" i="1"/>
  <c r="AY80" i="1"/>
  <c r="AY79" i="1" s="1"/>
  <c r="AY81" i="1"/>
  <c r="AZ80" i="1"/>
  <c r="AZ81" i="1"/>
  <c r="AZ79" i="1" s="1"/>
  <c r="BA80" i="1"/>
  <c r="BA81" i="1"/>
  <c r="BA79" i="1" s="1"/>
  <c r="BB80" i="1"/>
  <c r="BB81" i="1"/>
  <c r="BC80" i="1"/>
  <c r="BC81" i="1"/>
  <c r="BC79" i="1" s="1"/>
  <c r="BD79" i="1"/>
  <c r="BE79" i="1"/>
  <c r="BF79" i="1"/>
  <c r="BG79" i="1"/>
  <c r="BH79" i="1"/>
  <c r="BI79" i="1"/>
  <c r="BJ79" i="1"/>
  <c r="BK79" i="1"/>
  <c r="BL79" i="1"/>
  <c r="BM79" i="1"/>
  <c r="BN79" i="1"/>
  <c r="BD80" i="1"/>
  <c r="BE80" i="1"/>
  <c r="BF80" i="1"/>
  <c r="BG80" i="1"/>
  <c r="BH80" i="1"/>
  <c r="BI80" i="1"/>
  <c r="BJ80" i="1"/>
  <c r="BK80" i="1"/>
  <c r="BL80" i="1"/>
  <c r="BM80" i="1"/>
  <c r="BN80" i="1"/>
  <c r="BD81" i="1"/>
  <c r="BE81" i="1"/>
  <c r="BF81" i="1"/>
  <c r="BG81" i="1"/>
  <c r="BH81" i="1"/>
  <c r="BI81" i="1"/>
  <c r="BJ81" i="1"/>
  <c r="BK81" i="1"/>
  <c r="BL81" i="1"/>
  <c r="BM81" i="1"/>
  <c r="BN81" i="1"/>
  <c r="AG80" i="1"/>
  <c r="AG81" i="1"/>
  <c r="AG79" i="1" s="1"/>
  <c r="AH80" i="1"/>
  <c r="AH79" i="1" s="1"/>
  <c r="AH81" i="1"/>
  <c r="AI80" i="1"/>
  <c r="AI79" i="1" s="1"/>
  <c r="AI81" i="1"/>
  <c r="AJ80" i="1"/>
  <c r="AJ81" i="1"/>
  <c r="AK80" i="1"/>
  <c r="AK81" i="1"/>
  <c r="AK79" i="1"/>
  <c r="AF80" i="1"/>
  <c r="AF79" i="1" s="1"/>
  <c r="AF81" i="1"/>
  <c r="AC81" i="45"/>
  <c r="AD81" i="45"/>
  <c r="AE81" i="45"/>
  <c r="AF81" i="45"/>
  <c r="AG81" i="45"/>
  <c r="AC80" i="45"/>
  <c r="AD80" i="45"/>
  <c r="AE80" i="45"/>
  <c r="AF80" i="45"/>
  <c r="AG80" i="45"/>
  <c r="AB81" i="1"/>
  <c r="AC81" i="1"/>
  <c r="AD81" i="1"/>
  <c r="AE81" i="1"/>
  <c r="AB80" i="1"/>
  <c r="AC80" i="1"/>
  <c r="AD80" i="1"/>
  <c r="AD79" i="1" s="1"/>
  <c r="AE80" i="1"/>
  <c r="AB79" i="1"/>
  <c r="AE79" i="1"/>
  <c r="U81" i="45"/>
  <c r="V81" i="45"/>
  <c r="W81" i="45"/>
  <c r="X81" i="45"/>
  <c r="Y81" i="45"/>
  <c r="Z81" i="45"/>
  <c r="Z79" i="45" s="1"/>
  <c r="AA81" i="45"/>
  <c r="AB81" i="45"/>
  <c r="U80" i="45"/>
  <c r="U79" i="45" s="1"/>
  <c r="V80" i="45"/>
  <c r="W80" i="45"/>
  <c r="W79" i="45" s="1"/>
  <c r="X80" i="45"/>
  <c r="X79" i="45" s="1"/>
  <c r="Y80" i="45"/>
  <c r="Y79" i="45" s="1"/>
  <c r="Z80" i="45"/>
  <c r="AA80" i="45"/>
  <c r="AA79" i="45" s="1"/>
  <c r="AB80" i="45"/>
  <c r="AB79" i="45" s="1"/>
  <c r="U81" i="1"/>
  <c r="U79" i="1" s="1"/>
  <c r="V81" i="1"/>
  <c r="W81" i="1"/>
  <c r="X81" i="1"/>
  <c r="Y81" i="1"/>
  <c r="Z81" i="1"/>
  <c r="AA81" i="1"/>
  <c r="U80" i="1"/>
  <c r="V80" i="1"/>
  <c r="W80" i="1"/>
  <c r="X80" i="1"/>
  <c r="Y80" i="1"/>
  <c r="Y79" i="1" s="1"/>
  <c r="Z80" i="1"/>
  <c r="Z79" i="1" s="1"/>
  <c r="AA80" i="1"/>
  <c r="N81" i="45"/>
  <c r="O81" i="45"/>
  <c r="P81" i="45"/>
  <c r="Q81" i="45"/>
  <c r="R81" i="45"/>
  <c r="S81" i="45"/>
  <c r="T81" i="45"/>
  <c r="N80" i="45"/>
  <c r="O80" i="45"/>
  <c r="P80" i="45"/>
  <c r="Q80" i="45"/>
  <c r="R80" i="45"/>
  <c r="S80" i="45"/>
  <c r="T80" i="45"/>
  <c r="O81" i="1"/>
  <c r="P81" i="1"/>
  <c r="Q81" i="1"/>
  <c r="R81" i="1"/>
  <c r="S81" i="1"/>
  <c r="T81" i="1"/>
  <c r="O80" i="1"/>
  <c r="P80" i="1"/>
  <c r="Q80" i="1"/>
  <c r="R80" i="1"/>
  <c r="S80" i="1"/>
  <c r="S79" i="1" s="1"/>
  <c r="T80" i="1"/>
  <c r="T79" i="1" s="1"/>
  <c r="K81" i="45"/>
  <c r="L81" i="45"/>
  <c r="M81" i="45"/>
  <c r="K80" i="45"/>
  <c r="L80" i="45"/>
  <c r="M80" i="45"/>
  <c r="J80" i="45"/>
  <c r="J83" i="45"/>
  <c r="K83" i="45"/>
  <c r="L83" i="45"/>
  <c r="M83" i="45"/>
  <c r="N83" i="45"/>
  <c r="O83" i="45"/>
  <c r="P83" i="45"/>
  <c r="Q83" i="45"/>
  <c r="R83" i="45"/>
  <c r="S83" i="45"/>
  <c r="T83" i="45"/>
  <c r="U83" i="45"/>
  <c r="V83" i="45"/>
  <c r="W83" i="45"/>
  <c r="X83" i="45"/>
  <c r="Y83" i="45"/>
  <c r="Z83" i="45"/>
  <c r="AA83" i="45"/>
  <c r="AB83" i="45"/>
  <c r="AC83" i="45"/>
  <c r="AD83" i="45"/>
  <c r="AE83" i="45"/>
  <c r="AF83" i="45"/>
  <c r="AG83" i="45"/>
  <c r="AH83" i="45"/>
  <c r="AI83" i="45"/>
  <c r="AJ83" i="45"/>
  <c r="AK83" i="45"/>
  <c r="AL83" i="45"/>
  <c r="AM83" i="45"/>
  <c r="AN83" i="45"/>
  <c r="AO83" i="45"/>
  <c r="AP83" i="45"/>
  <c r="AQ83" i="45"/>
  <c r="AR83" i="45"/>
  <c r="AS83" i="45"/>
  <c r="AT83" i="45"/>
  <c r="AU83" i="45"/>
  <c r="AV83" i="45"/>
  <c r="AW83" i="45"/>
  <c r="AX83" i="45"/>
  <c r="AY83" i="45"/>
  <c r="AZ83" i="45"/>
  <c r="BA83" i="45"/>
  <c r="BB83" i="45"/>
  <c r="BC83" i="45"/>
  <c r="BD83" i="45"/>
  <c r="BE83" i="45"/>
  <c r="BF83" i="45"/>
  <c r="BG83" i="45"/>
  <c r="BH83" i="45"/>
  <c r="BI83" i="45"/>
  <c r="BJ83" i="45"/>
  <c r="BK83" i="45"/>
  <c r="BL83" i="45"/>
  <c r="BM83" i="45"/>
  <c r="BN83" i="45"/>
  <c r="BO83" i="45"/>
  <c r="BP83" i="45"/>
  <c r="BQ83" i="45"/>
  <c r="BR83" i="45"/>
  <c r="BS83" i="45"/>
  <c r="BT83" i="45"/>
  <c r="BU83" i="45"/>
  <c r="BV83" i="45"/>
  <c r="BW83" i="45"/>
  <c r="BX83" i="45"/>
  <c r="BY83" i="45"/>
  <c r="BZ83" i="45"/>
  <c r="CA83" i="45"/>
  <c r="CB83" i="45"/>
  <c r="CC83" i="45"/>
  <c r="CD83" i="45"/>
  <c r="CE83" i="45"/>
  <c r="CF83" i="45"/>
  <c r="CG83" i="45"/>
  <c r="CH83" i="45"/>
  <c r="CI83" i="45"/>
  <c r="CJ83" i="45"/>
  <c r="CK83" i="45"/>
  <c r="CL83" i="45"/>
  <c r="CM83" i="45"/>
  <c r="CN83" i="45"/>
  <c r="CO83" i="45"/>
  <c r="CP83" i="45"/>
  <c r="CR83" i="45"/>
  <c r="CS83" i="45"/>
  <c r="CT83" i="45"/>
  <c r="CU83" i="45"/>
  <c r="CV83" i="45"/>
  <c r="CW83" i="45"/>
  <c r="CX83" i="45"/>
  <c r="CY83" i="45"/>
  <c r="CZ83" i="45"/>
  <c r="DA83" i="45"/>
  <c r="DB83" i="45"/>
  <c r="DC83" i="45"/>
  <c r="DD83" i="45"/>
  <c r="DE83" i="45"/>
  <c r="DF83" i="45"/>
  <c r="DG83" i="45"/>
  <c r="DH83" i="45"/>
  <c r="DI83" i="45"/>
  <c r="DJ83" i="45"/>
  <c r="DK83" i="45"/>
  <c r="DL83" i="45"/>
  <c r="DM83" i="45"/>
  <c r="DN83" i="45"/>
  <c r="DO83" i="45"/>
  <c r="DP83" i="45"/>
  <c r="DQ83" i="45"/>
  <c r="DR83" i="45"/>
  <c r="DS83" i="45"/>
  <c r="DT83" i="45"/>
  <c r="DU83" i="45"/>
  <c r="DV83" i="45"/>
  <c r="DW83" i="45"/>
  <c r="DX83" i="45"/>
  <c r="DY83" i="45"/>
  <c r="DZ83" i="45"/>
  <c r="EA83" i="45"/>
  <c r="EB83" i="45"/>
  <c r="EC83" i="45"/>
  <c r="ED83" i="45"/>
  <c r="EE83" i="45"/>
  <c r="EF83" i="45"/>
  <c r="EG83" i="45"/>
  <c r="EH83" i="45"/>
  <c r="EI83" i="45"/>
  <c r="EJ83" i="45"/>
  <c r="EK83" i="45"/>
  <c r="EL83" i="45"/>
  <c r="EM83" i="45"/>
  <c r="EO83" i="45"/>
  <c r="EP83" i="45"/>
  <c r="EQ83" i="45"/>
  <c r="ER83" i="45"/>
  <c r="ES83" i="45"/>
  <c r="ET83" i="45"/>
  <c r="EU83" i="45"/>
  <c r="EV83" i="45"/>
  <c r="EW83" i="45"/>
  <c r="EX83" i="45"/>
  <c r="EY83" i="45"/>
  <c r="EZ83" i="45"/>
  <c r="FA83" i="45"/>
  <c r="FB83" i="45"/>
  <c r="FC83" i="45"/>
  <c r="FD83" i="45"/>
  <c r="FE83" i="45"/>
  <c r="FF83" i="45"/>
  <c r="FG83" i="45"/>
  <c r="FH83" i="45"/>
  <c r="FI83" i="45"/>
  <c r="FJ83" i="45"/>
  <c r="FK83" i="45"/>
  <c r="FL83" i="45"/>
  <c r="FM83" i="45"/>
  <c r="FN83" i="45"/>
  <c r="FO83" i="45"/>
  <c r="FP83" i="45"/>
  <c r="FQ83" i="45"/>
  <c r="FR83" i="45"/>
  <c r="FS83" i="45"/>
  <c r="FT83" i="45"/>
  <c r="FU83" i="45"/>
  <c r="FV83" i="45"/>
  <c r="FW83" i="45"/>
  <c r="FX83" i="45"/>
  <c r="FY83" i="45"/>
  <c r="FZ83" i="45"/>
  <c r="GA83" i="45"/>
  <c r="GB83" i="45"/>
  <c r="GC83" i="45"/>
  <c r="GD83" i="45"/>
  <c r="GE83" i="45"/>
  <c r="GF83" i="45"/>
  <c r="GG83" i="45"/>
  <c r="GH83" i="45"/>
  <c r="GI83" i="45"/>
  <c r="GJ83" i="45"/>
  <c r="GK83" i="45"/>
  <c r="GL83" i="45"/>
  <c r="GM83" i="45"/>
  <c r="GN83" i="45"/>
  <c r="GO83" i="45"/>
  <c r="GP83" i="45"/>
  <c r="GQ83" i="45"/>
  <c r="GR83" i="45"/>
  <c r="GS83" i="45"/>
  <c r="GT83" i="45"/>
  <c r="GU83" i="45"/>
  <c r="GV83" i="45"/>
  <c r="GW83" i="45"/>
  <c r="GX83" i="45"/>
  <c r="GY83" i="45"/>
  <c r="GZ83" i="45"/>
  <c r="HB83" i="45"/>
  <c r="HC83" i="45"/>
  <c r="HD83" i="45"/>
  <c r="HE83" i="45"/>
  <c r="HF83" i="45"/>
  <c r="HG83" i="45"/>
  <c r="HH83" i="45"/>
  <c r="HI83" i="45"/>
  <c r="HJ83" i="45"/>
  <c r="HK83" i="45"/>
  <c r="HL83" i="45"/>
  <c r="HM83" i="45"/>
  <c r="HN83" i="45"/>
  <c r="HO83" i="45"/>
  <c r="HP83" i="45"/>
  <c r="HS83" i="45"/>
  <c r="HT83" i="45"/>
  <c r="HU83" i="45"/>
  <c r="HV83" i="45"/>
  <c r="HW83" i="45"/>
  <c r="HZ83" i="45"/>
  <c r="IA83" i="45"/>
  <c r="IB83" i="45"/>
  <c r="IC83" i="45"/>
  <c r="ID83" i="45"/>
  <c r="IG83" i="45"/>
  <c r="IH83" i="45"/>
  <c r="II83" i="45"/>
  <c r="IJ83" i="45"/>
  <c r="IK83" i="45"/>
  <c r="C83" i="45"/>
  <c r="D83" i="45"/>
  <c r="E83" i="45"/>
  <c r="F83" i="45"/>
  <c r="G83" i="45"/>
  <c r="H83" i="45"/>
  <c r="I83" i="45"/>
  <c r="I81" i="45"/>
  <c r="I80" i="45"/>
  <c r="H80" i="45"/>
  <c r="H81" i="45"/>
  <c r="J81" i="45"/>
  <c r="J81" i="1"/>
  <c r="K81" i="1"/>
  <c r="K79" i="1" s="1"/>
  <c r="L81" i="1"/>
  <c r="M81" i="1"/>
  <c r="N81" i="1"/>
  <c r="J80" i="1"/>
  <c r="K80" i="1"/>
  <c r="L80" i="1"/>
  <c r="M80" i="1"/>
  <c r="N80" i="1"/>
  <c r="I81" i="1"/>
  <c r="I80" i="1"/>
  <c r="AE75" i="1"/>
  <c r="AE74" i="1"/>
  <c r="AE52" i="1"/>
  <c r="AC75" i="1"/>
  <c r="AB75" i="1"/>
  <c r="AC74" i="1"/>
  <c r="AB74" i="1"/>
  <c r="AC52" i="1"/>
  <c r="AB52" i="1"/>
  <c r="V75" i="1"/>
  <c r="U75" i="1"/>
  <c r="V74" i="1"/>
  <c r="U74" i="1"/>
  <c r="V52" i="1"/>
  <c r="U52" i="1"/>
  <c r="O75" i="1"/>
  <c r="N75" i="1"/>
  <c r="O74" i="1"/>
  <c r="N74" i="1"/>
  <c r="O52" i="1"/>
  <c r="N52" i="1"/>
  <c r="AE75" i="45"/>
  <c r="AE74" i="45"/>
  <c r="AC75" i="45"/>
  <c r="AB75" i="45"/>
  <c r="AC74" i="45"/>
  <c r="AB74" i="45"/>
  <c r="V75" i="45"/>
  <c r="U75" i="45"/>
  <c r="V74" i="45"/>
  <c r="U74" i="45"/>
  <c r="O75" i="45"/>
  <c r="N75" i="45"/>
  <c r="O74" i="45"/>
  <c r="N74" i="45"/>
  <c r="I74" i="45"/>
  <c r="J74" i="45"/>
  <c r="K74" i="45"/>
  <c r="L74" i="45"/>
  <c r="M74" i="45"/>
  <c r="P74" i="45"/>
  <c r="Q74" i="45"/>
  <c r="R74" i="45"/>
  <c r="S74" i="45"/>
  <c r="T74" i="45"/>
  <c r="W74" i="45"/>
  <c r="X74" i="45"/>
  <c r="Y74" i="45"/>
  <c r="Z74" i="45"/>
  <c r="AA74" i="45"/>
  <c r="AD74" i="45"/>
  <c r="AF74" i="45"/>
  <c r="AG74" i="45"/>
  <c r="AH74" i="45"/>
  <c r="AI74" i="45"/>
  <c r="AJ74" i="45"/>
  <c r="AK74" i="45"/>
  <c r="AL74" i="45"/>
  <c r="AM74" i="45"/>
  <c r="AN74" i="45"/>
  <c r="AO74" i="45"/>
  <c r="AP74" i="45"/>
  <c r="AQ74" i="45"/>
  <c r="AR74" i="45"/>
  <c r="AS74" i="45"/>
  <c r="AT74" i="45"/>
  <c r="AU74" i="45"/>
  <c r="AV74" i="45"/>
  <c r="AW74" i="45"/>
  <c r="AX74" i="45"/>
  <c r="AY74" i="45"/>
  <c r="AZ74" i="45"/>
  <c r="BA74" i="45"/>
  <c r="BB74" i="45"/>
  <c r="BC74" i="45"/>
  <c r="BD74" i="45"/>
  <c r="BE74" i="45"/>
  <c r="BF74" i="45"/>
  <c r="BG74" i="45"/>
  <c r="BH74" i="45"/>
  <c r="BI74" i="45"/>
  <c r="BJ74" i="45"/>
  <c r="BK74" i="45"/>
  <c r="BL74" i="45"/>
  <c r="BM74" i="45"/>
  <c r="BN74" i="45"/>
  <c r="BO74" i="45"/>
  <c r="BP74" i="45"/>
  <c r="BQ74" i="45"/>
  <c r="BR74" i="45"/>
  <c r="BS74" i="45"/>
  <c r="BT74" i="45"/>
  <c r="BU74" i="45"/>
  <c r="BV74" i="45"/>
  <c r="BW74" i="45"/>
  <c r="BX74" i="45"/>
  <c r="BY74" i="45"/>
  <c r="BZ74" i="45"/>
  <c r="CA74" i="45"/>
  <c r="CB74" i="45"/>
  <c r="CC74" i="45"/>
  <c r="CD74" i="45"/>
  <c r="CE74" i="45"/>
  <c r="CF74" i="45"/>
  <c r="CG74" i="45"/>
  <c r="CH74" i="45"/>
  <c r="CI74" i="45"/>
  <c r="CJ74" i="45"/>
  <c r="CK74" i="45"/>
  <c r="CL74" i="45"/>
  <c r="CM74" i="45"/>
  <c r="CN74" i="45"/>
  <c r="CO74" i="45"/>
  <c r="CP74" i="45"/>
  <c r="CR74" i="45"/>
  <c r="CS74" i="45"/>
  <c r="CT74" i="45"/>
  <c r="CU74" i="45"/>
  <c r="CV74" i="45"/>
  <c r="CW74" i="45"/>
  <c r="CX74" i="45"/>
  <c r="CY74" i="45"/>
  <c r="CZ74" i="45"/>
  <c r="DA74" i="45"/>
  <c r="DB74" i="45"/>
  <c r="DC74" i="45"/>
  <c r="DD74" i="45"/>
  <c r="DE74" i="45"/>
  <c r="DF74" i="45"/>
  <c r="DG74" i="45"/>
  <c r="DH74" i="45"/>
  <c r="DI74" i="45"/>
  <c r="DJ74" i="45"/>
  <c r="DK74" i="45"/>
  <c r="DL74" i="45"/>
  <c r="DM74" i="45"/>
  <c r="DN74" i="45"/>
  <c r="DO74" i="45"/>
  <c r="DP74" i="45"/>
  <c r="DQ74" i="45"/>
  <c r="DR74" i="45"/>
  <c r="DS74" i="45"/>
  <c r="DT74" i="45"/>
  <c r="DU74" i="45"/>
  <c r="DV74" i="45"/>
  <c r="DW74" i="45"/>
  <c r="DX74" i="45"/>
  <c r="DY74" i="45"/>
  <c r="DZ74" i="45"/>
  <c r="EA74" i="45"/>
  <c r="EB74" i="45"/>
  <c r="EC74" i="45"/>
  <c r="ED74" i="45"/>
  <c r="EE74" i="45"/>
  <c r="EF74" i="45"/>
  <c r="EG74" i="45"/>
  <c r="EH74" i="45"/>
  <c r="EI74" i="45"/>
  <c r="EJ74" i="45"/>
  <c r="EK74" i="45"/>
  <c r="EM74" i="45"/>
  <c r="EN74" i="45"/>
  <c r="EO74" i="45"/>
  <c r="EP74" i="45"/>
  <c r="EQ74" i="45"/>
  <c r="ER74" i="45"/>
  <c r="ES74" i="45"/>
  <c r="ET74" i="45"/>
  <c r="EU74" i="45"/>
  <c r="EV74" i="45"/>
  <c r="EW74" i="45"/>
  <c r="EX74" i="45"/>
  <c r="EY74" i="45"/>
  <c r="EZ74" i="45"/>
  <c r="FA74" i="45"/>
  <c r="FB74" i="45"/>
  <c r="FC74" i="45"/>
  <c r="FD74" i="45"/>
  <c r="FE74" i="45"/>
  <c r="FF74" i="45"/>
  <c r="FG74" i="45"/>
  <c r="FH74" i="45"/>
  <c r="FI74" i="45"/>
  <c r="FJ74" i="45"/>
  <c r="FK74" i="45"/>
  <c r="FL74" i="45"/>
  <c r="FM74" i="45"/>
  <c r="FN74" i="45"/>
  <c r="FO74" i="45"/>
  <c r="FP74" i="45"/>
  <c r="FQ74" i="45"/>
  <c r="FR74" i="45"/>
  <c r="FS74" i="45"/>
  <c r="FT74" i="45"/>
  <c r="FU74" i="45"/>
  <c r="FV74" i="45"/>
  <c r="FW74" i="45"/>
  <c r="FX74" i="45"/>
  <c r="FY74" i="45"/>
  <c r="FZ74" i="45"/>
  <c r="GA74" i="45"/>
  <c r="GB74" i="45"/>
  <c r="GC74" i="45"/>
  <c r="GD74" i="45"/>
  <c r="GE74" i="45"/>
  <c r="GF74" i="45"/>
  <c r="GG74" i="45"/>
  <c r="GH74" i="45"/>
  <c r="GI74" i="45"/>
  <c r="GJ74" i="45"/>
  <c r="GK74" i="45"/>
  <c r="GL74" i="45"/>
  <c r="GM74" i="45"/>
  <c r="GN74" i="45"/>
  <c r="GO74" i="45"/>
  <c r="GP74" i="45"/>
  <c r="GQ74" i="45"/>
  <c r="GR74" i="45"/>
  <c r="GS74" i="45"/>
  <c r="GT74" i="45"/>
  <c r="GU74" i="45"/>
  <c r="GV74" i="45"/>
  <c r="GW74" i="45"/>
  <c r="GX74" i="45"/>
  <c r="GY74" i="45"/>
  <c r="GZ74" i="45"/>
  <c r="HB74" i="45"/>
  <c r="HC74" i="45"/>
  <c r="HD74" i="45"/>
  <c r="HE74" i="45"/>
  <c r="HF74" i="45"/>
  <c r="HG74" i="45"/>
  <c r="HH74" i="45"/>
  <c r="HI74" i="45"/>
  <c r="HJ74" i="45"/>
  <c r="HK74" i="45"/>
  <c r="HL74" i="45"/>
  <c r="HM74" i="45"/>
  <c r="HN74" i="45"/>
  <c r="HO74" i="45"/>
  <c r="HP74" i="45"/>
  <c r="HS74" i="45"/>
  <c r="HT74" i="45"/>
  <c r="HU74" i="45"/>
  <c r="HV74" i="45"/>
  <c r="HW74" i="45"/>
  <c r="HZ74" i="45"/>
  <c r="IA74" i="45"/>
  <c r="IB74" i="45"/>
  <c r="IC74" i="45"/>
  <c r="ID74" i="45"/>
  <c r="IG74" i="45"/>
  <c r="IH74" i="45"/>
  <c r="II74" i="45"/>
  <c r="IJ74" i="45"/>
  <c r="IK74" i="45"/>
  <c r="I75" i="45"/>
  <c r="J75" i="45"/>
  <c r="K75" i="45"/>
  <c r="L75" i="45"/>
  <c r="M75" i="45"/>
  <c r="P75" i="45"/>
  <c r="Q75" i="45"/>
  <c r="R75" i="45"/>
  <c r="S75" i="45"/>
  <c r="T75" i="45"/>
  <c r="W75" i="45"/>
  <c r="X75" i="45"/>
  <c r="Y75" i="45"/>
  <c r="Z75" i="45"/>
  <c r="AA75" i="45"/>
  <c r="AD75" i="45"/>
  <c r="AF75" i="45"/>
  <c r="AG75" i="45"/>
  <c r="AH75" i="45"/>
  <c r="AI75" i="45"/>
  <c r="AJ75" i="45"/>
  <c r="AK75" i="45"/>
  <c r="AL75" i="45"/>
  <c r="AM75" i="45"/>
  <c r="AN75" i="45"/>
  <c r="AO75" i="45"/>
  <c r="AP75" i="45"/>
  <c r="AQ75" i="45"/>
  <c r="AR75" i="45"/>
  <c r="AS75" i="45"/>
  <c r="AT75" i="45"/>
  <c r="AU75" i="45"/>
  <c r="AV75" i="45"/>
  <c r="AW75" i="45"/>
  <c r="AX75" i="45"/>
  <c r="AY75" i="45"/>
  <c r="AZ75" i="45"/>
  <c r="BA75" i="45"/>
  <c r="BB75" i="45"/>
  <c r="BC75" i="45"/>
  <c r="BD75" i="45"/>
  <c r="BE75" i="45"/>
  <c r="BF75" i="45"/>
  <c r="BG75" i="45"/>
  <c r="BH75" i="45"/>
  <c r="BI75" i="45"/>
  <c r="BJ75" i="45"/>
  <c r="BK75" i="45"/>
  <c r="BL75" i="45"/>
  <c r="BM75" i="45"/>
  <c r="BN75" i="45"/>
  <c r="BO75" i="45"/>
  <c r="BP75" i="45"/>
  <c r="BQ75" i="45"/>
  <c r="BR75" i="45"/>
  <c r="BS75" i="45"/>
  <c r="BT75" i="45"/>
  <c r="BU75" i="45"/>
  <c r="BV75" i="45"/>
  <c r="BW75" i="45"/>
  <c r="BX75" i="45"/>
  <c r="BY75" i="45"/>
  <c r="BZ75" i="45"/>
  <c r="CA75" i="45"/>
  <c r="CB75" i="45"/>
  <c r="CC75" i="45"/>
  <c r="CD75" i="45"/>
  <c r="CE75" i="45"/>
  <c r="CF75" i="45"/>
  <c r="CG75" i="45"/>
  <c r="CH75" i="45"/>
  <c r="CI75" i="45"/>
  <c r="CJ75" i="45"/>
  <c r="CK75" i="45"/>
  <c r="CL75" i="45"/>
  <c r="CM75" i="45"/>
  <c r="CN75" i="45"/>
  <c r="CO75" i="45"/>
  <c r="CP75" i="45"/>
  <c r="CR75" i="45"/>
  <c r="CS75" i="45"/>
  <c r="CT75" i="45"/>
  <c r="CU75" i="45"/>
  <c r="CV75" i="45"/>
  <c r="CW75" i="45"/>
  <c r="CX75" i="45"/>
  <c r="CY75" i="45"/>
  <c r="CZ75" i="45"/>
  <c r="DA75" i="45"/>
  <c r="DB75" i="45"/>
  <c r="DC75" i="45"/>
  <c r="DD75" i="45"/>
  <c r="DE75" i="45"/>
  <c r="DF75" i="45"/>
  <c r="DG75" i="45"/>
  <c r="DH75" i="45"/>
  <c r="DI75" i="45"/>
  <c r="DJ75" i="45"/>
  <c r="DK75" i="45"/>
  <c r="DL75" i="45"/>
  <c r="DM75" i="45"/>
  <c r="DN75" i="45"/>
  <c r="DO75" i="45"/>
  <c r="DP75" i="45"/>
  <c r="DQ75" i="45"/>
  <c r="DR75" i="45"/>
  <c r="DS75" i="45"/>
  <c r="DT75" i="45"/>
  <c r="DU75" i="45"/>
  <c r="DV75" i="45"/>
  <c r="DW75" i="45"/>
  <c r="DX75" i="45"/>
  <c r="DY75" i="45"/>
  <c r="DZ75" i="45"/>
  <c r="EA75" i="45"/>
  <c r="EB75" i="45"/>
  <c r="EC75" i="45"/>
  <c r="ED75" i="45"/>
  <c r="EE75" i="45"/>
  <c r="EF75" i="45"/>
  <c r="EG75" i="45"/>
  <c r="EH75" i="45"/>
  <c r="EI75" i="45"/>
  <c r="EJ75" i="45"/>
  <c r="EK75" i="45"/>
  <c r="EL75" i="45"/>
  <c r="EM75" i="45"/>
  <c r="EN75" i="45"/>
  <c r="EO75" i="45"/>
  <c r="EP75" i="45"/>
  <c r="EQ75" i="45"/>
  <c r="ER75" i="45"/>
  <c r="ES75" i="45"/>
  <c r="ET75" i="45"/>
  <c r="EU75" i="45"/>
  <c r="EV75" i="45"/>
  <c r="EW75" i="45"/>
  <c r="EX75" i="45"/>
  <c r="EY75" i="45"/>
  <c r="EZ75" i="45"/>
  <c r="FA75" i="45"/>
  <c r="FB75" i="45"/>
  <c r="FC75" i="45"/>
  <c r="FD75" i="45"/>
  <c r="FE75" i="45"/>
  <c r="FF75" i="45"/>
  <c r="FG75" i="45"/>
  <c r="FH75" i="45"/>
  <c r="FI75" i="45"/>
  <c r="FJ75" i="45"/>
  <c r="FK75" i="45"/>
  <c r="FL75" i="45"/>
  <c r="FM75" i="45"/>
  <c r="FN75" i="45"/>
  <c r="FO75" i="45"/>
  <c r="FP75" i="45"/>
  <c r="FQ75" i="45"/>
  <c r="FR75" i="45"/>
  <c r="FS75" i="45"/>
  <c r="FT75" i="45"/>
  <c r="FU75" i="45"/>
  <c r="FV75" i="45"/>
  <c r="FW75" i="45"/>
  <c r="FX75" i="45"/>
  <c r="FY75" i="45"/>
  <c r="FZ75" i="45"/>
  <c r="GA75" i="45"/>
  <c r="GB75" i="45"/>
  <c r="GC75" i="45"/>
  <c r="GD75" i="45"/>
  <c r="GE75" i="45"/>
  <c r="GF75" i="45"/>
  <c r="GG75" i="45"/>
  <c r="GH75" i="45"/>
  <c r="GI75" i="45"/>
  <c r="GJ75" i="45"/>
  <c r="GK75" i="45"/>
  <c r="GL75" i="45"/>
  <c r="GM75" i="45"/>
  <c r="GN75" i="45"/>
  <c r="GO75" i="45"/>
  <c r="GP75" i="45"/>
  <c r="GQ75" i="45"/>
  <c r="GR75" i="45"/>
  <c r="GS75" i="45"/>
  <c r="GT75" i="45"/>
  <c r="GU75" i="45"/>
  <c r="GV75" i="45"/>
  <c r="GW75" i="45"/>
  <c r="GX75" i="45"/>
  <c r="GY75" i="45"/>
  <c r="GZ75" i="45"/>
  <c r="HB75" i="45"/>
  <c r="HC75" i="45"/>
  <c r="HD75" i="45"/>
  <c r="HE75" i="45"/>
  <c r="HF75" i="45"/>
  <c r="HG75" i="45"/>
  <c r="HH75" i="45"/>
  <c r="HI75" i="45"/>
  <c r="HJ75" i="45"/>
  <c r="HK75" i="45"/>
  <c r="HL75" i="45"/>
  <c r="HM75" i="45"/>
  <c r="HN75" i="45"/>
  <c r="HO75" i="45"/>
  <c r="HP75" i="45"/>
  <c r="HS75" i="45"/>
  <c r="HT75" i="45"/>
  <c r="HU75" i="45"/>
  <c r="HV75" i="45"/>
  <c r="HW75" i="45"/>
  <c r="HZ75" i="45"/>
  <c r="IA75" i="45"/>
  <c r="IB75" i="45"/>
  <c r="IC75" i="45"/>
  <c r="ID75" i="45"/>
  <c r="IG75" i="45"/>
  <c r="IH75" i="45"/>
  <c r="II75" i="45"/>
  <c r="IJ75" i="45"/>
  <c r="IK75" i="45"/>
  <c r="I74" i="1"/>
  <c r="J74" i="1"/>
  <c r="K74" i="1"/>
  <c r="L74" i="1"/>
  <c r="M74" i="1"/>
  <c r="P74" i="1"/>
  <c r="Q74" i="1"/>
  <c r="R74" i="1"/>
  <c r="S74" i="1"/>
  <c r="T74" i="1"/>
  <c r="W74" i="1"/>
  <c r="X74" i="1"/>
  <c r="Y74" i="1"/>
  <c r="Z74" i="1"/>
  <c r="AA74" i="1"/>
  <c r="AD74" i="1"/>
  <c r="AF74" i="1"/>
  <c r="AG74" i="1"/>
  <c r="AH74" i="1"/>
  <c r="AI74" i="1"/>
  <c r="AJ74" i="1"/>
  <c r="AK74" i="1"/>
  <c r="AL74" i="1"/>
  <c r="AM74" i="1"/>
  <c r="AN74" i="1"/>
  <c r="AO74" i="1"/>
  <c r="AP74" i="1"/>
  <c r="AQ74" i="1"/>
  <c r="AR74" i="1"/>
  <c r="AS74" i="1"/>
  <c r="AT74" i="1"/>
  <c r="AU74" i="1"/>
  <c r="AV74" i="1"/>
  <c r="AW74" i="1"/>
  <c r="AX74" i="1"/>
  <c r="AY74" i="1"/>
  <c r="AZ74" i="1"/>
  <c r="BA74" i="1"/>
  <c r="BB74" i="1"/>
  <c r="BC74" i="1"/>
  <c r="BD74" i="1"/>
  <c r="BE74" i="1"/>
  <c r="BF74" i="1"/>
  <c r="BG74" i="1"/>
  <c r="BH74" i="1"/>
  <c r="BI74" i="1"/>
  <c r="BJ74" i="1"/>
  <c r="BK74" i="1"/>
  <c r="BL74" i="1"/>
  <c r="BM74" i="1"/>
  <c r="BN74" i="1"/>
  <c r="BO74" i="1"/>
  <c r="BP74" i="1"/>
  <c r="BQ74" i="1"/>
  <c r="BR74" i="1"/>
  <c r="BS74" i="1"/>
  <c r="BT74" i="1"/>
  <c r="BU74" i="1"/>
  <c r="BV74" i="1"/>
  <c r="BW74" i="1"/>
  <c r="BX74" i="1"/>
  <c r="BY74" i="1"/>
  <c r="BZ74" i="1"/>
  <c r="CA74" i="1"/>
  <c r="CB74" i="1"/>
  <c r="CC74" i="1"/>
  <c r="CD74" i="1"/>
  <c r="CE74" i="1"/>
  <c r="CF74" i="1"/>
  <c r="CG74" i="1"/>
  <c r="CH74" i="1"/>
  <c r="CI74" i="1"/>
  <c r="CJ74" i="1"/>
  <c r="CK74" i="1"/>
  <c r="CL74" i="1"/>
  <c r="CM74" i="1"/>
  <c r="CN74" i="1"/>
  <c r="CO74" i="1"/>
  <c r="CP74" i="1"/>
  <c r="DU74" i="1"/>
  <c r="DV74" i="1"/>
  <c r="DW74" i="1"/>
  <c r="DX74" i="1"/>
  <c r="DY74" i="1"/>
  <c r="DZ74" i="1"/>
  <c r="EA74" i="1"/>
  <c r="EB74" i="1"/>
  <c r="EC74" i="1"/>
  <c r="ED74" i="1"/>
  <c r="EE74" i="1"/>
  <c r="EF74" i="1"/>
  <c r="EG74" i="1"/>
  <c r="EH74" i="1"/>
  <c r="EI74" i="1"/>
  <c r="EJ74" i="1"/>
  <c r="EK74" i="1"/>
  <c r="EL74" i="1"/>
  <c r="EM74" i="1"/>
  <c r="EN74" i="1"/>
  <c r="EO74" i="1"/>
  <c r="EP74" i="1"/>
  <c r="EQ74" i="1"/>
  <c r="ER74" i="1"/>
  <c r="ES74" i="1"/>
  <c r="ET74" i="1"/>
  <c r="EU74" i="1"/>
  <c r="EV74" i="1"/>
  <c r="EW74" i="1"/>
  <c r="EX74" i="1"/>
  <c r="EY74" i="1"/>
  <c r="EZ74" i="1"/>
  <c r="FA74" i="1"/>
  <c r="FB74" i="1"/>
  <c r="FC74" i="1"/>
  <c r="FD74" i="1"/>
  <c r="FE74" i="1"/>
  <c r="FF74" i="1"/>
  <c r="FG74" i="1"/>
  <c r="FH74" i="1"/>
  <c r="FI74" i="1"/>
  <c r="FJ74" i="1"/>
  <c r="FK74" i="1"/>
  <c r="FL74" i="1"/>
  <c r="FM74" i="1"/>
  <c r="FN74" i="1"/>
  <c r="FO74" i="1"/>
  <c r="FP74" i="1"/>
  <c r="FQ74" i="1"/>
  <c r="FR74" i="1"/>
  <c r="FS74" i="1"/>
  <c r="FT74" i="1"/>
  <c r="FU74" i="1"/>
  <c r="FV74" i="1"/>
  <c r="FW74" i="1"/>
  <c r="FX74" i="1"/>
  <c r="FY74" i="1"/>
  <c r="FZ74" i="1"/>
  <c r="GA74" i="1"/>
  <c r="GC74" i="1"/>
  <c r="GD74" i="1"/>
  <c r="GE74" i="1"/>
  <c r="GF74" i="1"/>
  <c r="GG74" i="1"/>
  <c r="GH74" i="1"/>
  <c r="GI74" i="1"/>
  <c r="GJ74" i="1"/>
  <c r="GK74" i="1"/>
  <c r="GL74" i="1"/>
  <c r="GM74" i="1"/>
  <c r="GN74" i="1"/>
  <c r="GO74" i="1"/>
  <c r="GP74" i="1"/>
  <c r="GQ74" i="1"/>
  <c r="GR74" i="1"/>
  <c r="GS74" i="1"/>
  <c r="GU74" i="1"/>
  <c r="GV74" i="1"/>
  <c r="GW74" i="1"/>
  <c r="GX74" i="1"/>
  <c r="GY74" i="1"/>
  <c r="GZ74" i="1"/>
  <c r="HA74" i="1"/>
  <c r="HB74" i="1"/>
  <c r="HC74" i="1"/>
  <c r="HD74" i="1"/>
  <c r="HE74" i="1"/>
  <c r="HF74" i="1"/>
  <c r="HG74" i="1"/>
  <c r="HH74" i="1"/>
  <c r="HI74" i="1"/>
  <c r="HJ74" i="1"/>
  <c r="HK74" i="1"/>
  <c r="HL74" i="1"/>
  <c r="HM74" i="1"/>
  <c r="HN74" i="1"/>
  <c r="HO74" i="1"/>
  <c r="HP74" i="1"/>
  <c r="HQ74" i="1"/>
  <c r="HR74" i="1"/>
  <c r="HS74" i="1"/>
  <c r="HT74" i="1"/>
  <c r="HU74" i="1"/>
  <c r="HV74" i="1"/>
  <c r="HX74" i="1"/>
  <c r="HY74" i="1"/>
  <c r="HZ74" i="1"/>
  <c r="IA74" i="1"/>
  <c r="IB74" i="1"/>
  <c r="IC74" i="1"/>
  <c r="ID74" i="1"/>
  <c r="IE74" i="1"/>
  <c r="IF74" i="1"/>
  <c r="IG74" i="1"/>
  <c r="IH74" i="1"/>
  <c r="II74" i="1"/>
  <c r="IJ74" i="1"/>
  <c r="IK74" i="1"/>
  <c r="I75" i="1"/>
  <c r="J75" i="1"/>
  <c r="K75" i="1"/>
  <c r="L75" i="1"/>
  <c r="M75" i="1"/>
  <c r="P75" i="1"/>
  <c r="Q75" i="1"/>
  <c r="R75" i="1"/>
  <c r="S75" i="1"/>
  <c r="T75" i="1"/>
  <c r="W75" i="1"/>
  <c r="X75" i="1"/>
  <c r="Y75" i="1"/>
  <c r="Z75" i="1"/>
  <c r="AA75" i="1"/>
  <c r="AD75" i="1"/>
  <c r="AF75" i="1"/>
  <c r="AG75" i="1"/>
  <c r="AH75" i="1"/>
  <c r="AI75" i="1"/>
  <c r="AJ75" i="1"/>
  <c r="AK75" i="1"/>
  <c r="AL75" i="1"/>
  <c r="AM75" i="1"/>
  <c r="AN75" i="1"/>
  <c r="AO75" i="1"/>
  <c r="AP75" i="1"/>
  <c r="AQ75" i="1"/>
  <c r="AR75" i="1"/>
  <c r="AS75" i="1"/>
  <c r="AT75" i="1"/>
  <c r="AU75" i="1"/>
  <c r="AV75" i="1"/>
  <c r="AW75" i="1"/>
  <c r="AX75" i="1"/>
  <c r="AY75" i="1"/>
  <c r="AZ75" i="1"/>
  <c r="BA75" i="1"/>
  <c r="BB75" i="1"/>
  <c r="BC75" i="1"/>
  <c r="BD75" i="1"/>
  <c r="BE75" i="1"/>
  <c r="BF75" i="1"/>
  <c r="BG75" i="1"/>
  <c r="BH75" i="1"/>
  <c r="BI75" i="1"/>
  <c r="BJ75" i="1"/>
  <c r="BK75" i="1"/>
  <c r="BL75" i="1"/>
  <c r="BM75" i="1"/>
  <c r="BN75" i="1"/>
  <c r="BO75" i="1"/>
  <c r="BP75" i="1"/>
  <c r="BQ75" i="1"/>
  <c r="BR75" i="1"/>
  <c r="BS75" i="1"/>
  <c r="BT75" i="1"/>
  <c r="BU75" i="1"/>
  <c r="BV75" i="1"/>
  <c r="BW75" i="1"/>
  <c r="BX75" i="1"/>
  <c r="BY75" i="1"/>
  <c r="BZ75" i="1"/>
  <c r="CA75" i="1"/>
  <c r="CB75" i="1"/>
  <c r="CC75" i="1"/>
  <c r="CD75" i="1"/>
  <c r="CE75" i="1"/>
  <c r="CF75" i="1"/>
  <c r="CG75" i="1"/>
  <c r="CH75" i="1"/>
  <c r="CI75" i="1"/>
  <c r="CJ75" i="1"/>
  <c r="CK75" i="1"/>
  <c r="CL75" i="1"/>
  <c r="CM75" i="1"/>
  <c r="CN75" i="1"/>
  <c r="CO75" i="1"/>
  <c r="CP75" i="1"/>
  <c r="DU75" i="1"/>
  <c r="DV75" i="1"/>
  <c r="DW75" i="1"/>
  <c r="DX75" i="1"/>
  <c r="DY75" i="1"/>
  <c r="DZ75" i="1"/>
  <c r="EA75" i="1"/>
  <c r="EB75" i="1"/>
  <c r="EC75" i="1"/>
  <c r="ED75" i="1"/>
  <c r="EE75" i="1"/>
  <c r="EG75" i="1"/>
  <c r="EH75" i="1"/>
  <c r="EI75" i="1"/>
  <c r="EJ75" i="1"/>
  <c r="EK75" i="1"/>
  <c r="EM75" i="1"/>
  <c r="EN75" i="1"/>
  <c r="EO75" i="1"/>
  <c r="EP75" i="1"/>
  <c r="EQ75" i="1"/>
  <c r="ER75" i="1"/>
  <c r="ES75" i="1"/>
  <c r="ET75" i="1"/>
  <c r="EU75" i="1"/>
  <c r="EV75" i="1"/>
  <c r="EW75" i="1"/>
  <c r="EX75" i="1"/>
  <c r="EY75" i="1"/>
  <c r="EZ75" i="1"/>
  <c r="FA75" i="1"/>
  <c r="FB75" i="1"/>
  <c r="FC75" i="1"/>
  <c r="FD75" i="1"/>
  <c r="FE75" i="1"/>
  <c r="FF75" i="1"/>
  <c r="FG75" i="1"/>
  <c r="FH75" i="1"/>
  <c r="FI75" i="1"/>
  <c r="FJ75" i="1"/>
  <c r="FK75" i="1"/>
  <c r="FL75" i="1"/>
  <c r="FM75" i="1"/>
  <c r="FN75" i="1"/>
  <c r="FO75" i="1"/>
  <c r="FP75" i="1"/>
  <c r="FQ75" i="1"/>
  <c r="FR75" i="1"/>
  <c r="FS75" i="1"/>
  <c r="FT75" i="1"/>
  <c r="FU75" i="1"/>
  <c r="FV75" i="1"/>
  <c r="FW75" i="1"/>
  <c r="FX75" i="1"/>
  <c r="FY75" i="1"/>
  <c r="FZ75" i="1"/>
  <c r="GA75" i="1"/>
  <c r="GC75" i="1"/>
  <c r="GD75" i="1"/>
  <c r="GE75" i="1"/>
  <c r="GF75" i="1"/>
  <c r="GG75" i="1"/>
  <c r="GH75" i="1"/>
  <c r="GI75" i="1"/>
  <c r="GJ75" i="1"/>
  <c r="GK75" i="1"/>
  <c r="GL75" i="1"/>
  <c r="GM75" i="1"/>
  <c r="GN75" i="1"/>
  <c r="GO75" i="1"/>
  <c r="GP75" i="1"/>
  <c r="GQ75" i="1"/>
  <c r="GR75" i="1"/>
  <c r="GS75" i="1"/>
  <c r="GU75" i="1"/>
  <c r="GV75" i="1"/>
  <c r="GW75" i="1"/>
  <c r="GX75" i="1"/>
  <c r="GY75" i="1"/>
  <c r="GZ75" i="1"/>
  <c r="HA75" i="1"/>
  <c r="HB75" i="1"/>
  <c r="HC75" i="1"/>
  <c r="HD75" i="1"/>
  <c r="HE75" i="1"/>
  <c r="HF75" i="1"/>
  <c r="HG75" i="1"/>
  <c r="HH75" i="1"/>
  <c r="HI75" i="1"/>
  <c r="HJ75" i="1"/>
  <c r="HK75" i="1"/>
  <c r="HL75" i="1"/>
  <c r="HM75" i="1"/>
  <c r="HN75" i="1"/>
  <c r="HO75" i="1"/>
  <c r="HP75" i="1"/>
  <c r="HQ75" i="1"/>
  <c r="HR75" i="1"/>
  <c r="HS75" i="1"/>
  <c r="HT75" i="1"/>
  <c r="HU75" i="1"/>
  <c r="HV75" i="1"/>
  <c r="HW75" i="1"/>
  <c r="HX75" i="1"/>
  <c r="HY75" i="1"/>
  <c r="HZ75" i="1"/>
  <c r="IA75" i="1"/>
  <c r="IB75" i="1"/>
  <c r="IC75" i="1"/>
  <c r="ID75" i="1"/>
  <c r="IE75" i="1"/>
  <c r="IF75" i="1"/>
  <c r="IG75" i="1"/>
  <c r="IH75" i="1"/>
  <c r="II75" i="1"/>
  <c r="IJ75" i="1"/>
  <c r="IK75" i="1"/>
  <c r="I52" i="1"/>
  <c r="J52" i="1"/>
  <c r="K52" i="1"/>
  <c r="L52" i="1"/>
  <c r="M52" i="1"/>
  <c r="P52" i="1"/>
  <c r="Q52" i="1"/>
  <c r="T52" i="1"/>
  <c r="W52" i="1"/>
  <c r="X52" i="1"/>
  <c r="Y52" i="1"/>
  <c r="Z52" i="1"/>
  <c r="AA52" i="1"/>
  <c r="AD52" i="1"/>
  <c r="AF52" i="1"/>
  <c r="AG52" i="1"/>
  <c r="AH52" i="1"/>
  <c r="AI52" i="1"/>
  <c r="AJ52" i="1"/>
  <c r="AK52" i="1"/>
  <c r="AL52" i="1"/>
  <c r="AM52" i="1"/>
  <c r="AN52" i="1"/>
  <c r="AO52" i="1"/>
  <c r="AP52" i="1"/>
  <c r="AQ52" i="1"/>
  <c r="AR52" i="1"/>
  <c r="AS52" i="1"/>
  <c r="AT52" i="1"/>
  <c r="AU52" i="1"/>
  <c r="AV52" i="1"/>
  <c r="AX52" i="1"/>
  <c r="AY52" i="1"/>
  <c r="AZ52" i="1"/>
  <c r="BA52" i="1"/>
  <c r="BB52" i="1"/>
  <c r="BC52" i="1"/>
  <c r="BD52" i="1"/>
  <c r="BE52" i="1"/>
  <c r="BF52" i="1"/>
  <c r="BG52" i="1"/>
  <c r="BH52" i="1"/>
  <c r="BI52" i="1"/>
  <c r="BJ52" i="1"/>
  <c r="BK52" i="1"/>
  <c r="BL52" i="1"/>
  <c r="BM52" i="1"/>
  <c r="BN52" i="1"/>
  <c r="BO52" i="1"/>
  <c r="BP52" i="1"/>
  <c r="BQ52" i="1"/>
  <c r="BR52" i="1"/>
  <c r="BS52" i="1"/>
  <c r="BT52" i="1"/>
  <c r="BU52" i="1"/>
  <c r="BV52" i="1"/>
  <c r="BW52" i="1"/>
  <c r="BX52" i="1"/>
  <c r="BY52" i="1"/>
  <c r="BZ52" i="1"/>
  <c r="CA52" i="1"/>
  <c r="CB52" i="1"/>
  <c r="CC52" i="1"/>
  <c r="CD52" i="1"/>
  <c r="CE52" i="1"/>
  <c r="CF52" i="1"/>
  <c r="CG52" i="1"/>
  <c r="CH52" i="1"/>
  <c r="CI52" i="1"/>
  <c r="CJ52" i="1"/>
  <c r="CK52" i="1"/>
  <c r="CL52" i="1"/>
  <c r="CM52" i="1"/>
  <c r="CN52" i="1"/>
  <c r="CO52" i="1"/>
  <c r="CP52" i="1"/>
  <c r="H52" i="1"/>
  <c r="H78" i="1" s="1"/>
  <c r="C4" i="1"/>
  <c r="C5" i="1"/>
  <c r="C80" i="1"/>
  <c r="C81" i="1"/>
  <c r="A3" i="40"/>
  <c r="J719" i="40" s="1"/>
  <c r="N719" i="40" s="1"/>
  <c r="O719" i="40" s="1"/>
  <c r="N15" i="40"/>
  <c r="O15" i="40" s="1"/>
  <c r="N507" i="40"/>
  <c r="N506" i="40"/>
  <c r="N505" i="40"/>
  <c r="N504" i="40"/>
  <c r="O504" i="40" s="1"/>
  <c r="N503" i="40"/>
  <c r="N502" i="40"/>
  <c r="O502" i="40" s="1"/>
  <c r="N501" i="40"/>
  <c r="O501" i="40" s="1"/>
  <c r="N500" i="40"/>
  <c r="O500" i="40" s="1"/>
  <c r="N499" i="40"/>
  <c r="N498" i="40"/>
  <c r="N497" i="40"/>
  <c r="O497" i="40" s="1"/>
  <c r="N496" i="40"/>
  <c r="O496" i="40" s="1"/>
  <c r="N495" i="40"/>
  <c r="N494" i="40"/>
  <c r="O494" i="40" s="1"/>
  <c r="N493" i="40"/>
  <c r="O493" i="40" s="1"/>
  <c r="N492" i="40"/>
  <c r="O492" i="40"/>
  <c r="N491" i="40"/>
  <c r="N490" i="40"/>
  <c r="O490" i="40" s="1"/>
  <c r="N489" i="40"/>
  <c r="N488" i="40"/>
  <c r="O488" i="40"/>
  <c r="N487" i="40"/>
  <c r="O487" i="40" s="1"/>
  <c r="N486" i="40"/>
  <c r="N485" i="40"/>
  <c r="N484" i="40"/>
  <c r="O484" i="40" s="1"/>
  <c r="N483" i="40"/>
  <c r="N482" i="40"/>
  <c r="N481" i="40"/>
  <c r="O481" i="40" s="1"/>
  <c r="N480" i="40"/>
  <c r="O480" i="40" s="1"/>
  <c r="N479" i="40"/>
  <c r="N478" i="40"/>
  <c r="N477" i="40"/>
  <c r="N476" i="40"/>
  <c r="O476" i="40" s="1"/>
  <c r="N475" i="40"/>
  <c r="N474" i="40"/>
  <c r="N473" i="40"/>
  <c r="O473" i="40" s="1"/>
  <c r="N472" i="40"/>
  <c r="O472" i="40"/>
  <c r="N471" i="40"/>
  <c r="N470" i="40"/>
  <c r="N469" i="40"/>
  <c r="N468" i="40"/>
  <c r="O468" i="40"/>
  <c r="N467" i="40"/>
  <c r="O467" i="40" s="1"/>
  <c r="N466" i="40"/>
  <c r="N465" i="40"/>
  <c r="N464" i="40"/>
  <c r="O464" i="40" s="1"/>
  <c r="N463" i="40"/>
  <c r="N462" i="40"/>
  <c r="N461" i="40"/>
  <c r="N460" i="40"/>
  <c r="O460" i="40"/>
  <c r="N459" i="40"/>
  <c r="N458" i="40"/>
  <c r="N457" i="40"/>
  <c r="O457" i="40" s="1"/>
  <c r="N456" i="40"/>
  <c r="O456" i="40" s="1"/>
  <c r="N455" i="40"/>
  <c r="N454" i="40"/>
  <c r="N453" i="40"/>
  <c r="N452" i="40"/>
  <c r="O452" i="40"/>
  <c r="N451" i="40"/>
  <c r="O451" i="40" s="1"/>
  <c r="N450" i="40"/>
  <c r="N449" i="40"/>
  <c r="N448" i="40"/>
  <c r="O448" i="40" s="1"/>
  <c r="N447" i="40"/>
  <c r="N446" i="40"/>
  <c r="N445" i="40"/>
  <c r="N444" i="40"/>
  <c r="O444" i="40"/>
  <c r="N443" i="40"/>
  <c r="O443" i="40" s="1"/>
  <c r="N442" i="40"/>
  <c r="N441" i="40"/>
  <c r="N440" i="40"/>
  <c r="O440" i="40"/>
  <c r="N439" i="40"/>
  <c r="N438" i="40"/>
  <c r="N437" i="40"/>
  <c r="N436" i="40"/>
  <c r="O436" i="40" s="1"/>
  <c r="N435" i="40"/>
  <c r="N434" i="40"/>
  <c r="N433" i="40"/>
  <c r="O433" i="40" s="1"/>
  <c r="N432" i="40"/>
  <c r="O432" i="40" s="1"/>
  <c r="N431" i="40"/>
  <c r="N430" i="40"/>
  <c r="N429" i="40"/>
  <c r="N428" i="40"/>
  <c r="O428" i="40" s="1"/>
  <c r="N427" i="40"/>
  <c r="N426" i="40"/>
  <c r="N425" i="40"/>
  <c r="N424" i="40"/>
  <c r="O424" i="40"/>
  <c r="N423" i="40"/>
  <c r="O423" i="40" s="1"/>
  <c r="N422" i="40"/>
  <c r="O422" i="40" s="1"/>
  <c r="N421" i="40"/>
  <c r="N420" i="40"/>
  <c r="O420" i="40"/>
  <c r="N419" i="40"/>
  <c r="N418" i="40"/>
  <c r="N417" i="40"/>
  <c r="N416" i="40"/>
  <c r="O416" i="40" s="1"/>
  <c r="N415" i="40"/>
  <c r="N414" i="40"/>
  <c r="N413" i="40"/>
  <c r="N412" i="40"/>
  <c r="O412" i="40" s="1"/>
  <c r="N411" i="40"/>
  <c r="N410" i="40"/>
  <c r="N409" i="40"/>
  <c r="N408" i="40"/>
  <c r="O408" i="40" s="1"/>
  <c r="N407" i="40"/>
  <c r="N406" i="40"/>
  <c r="O406" i="40" s="1"/>
  <c r="N405" i="40"/>
  <c r="O405" i="40" s="1"/>
  <c r="N404" i="40"/>
  <c r="O404" i="40" s="1"/>
  <c r="N403" i="40"/>
  <c r="N402" i="40"/>
  <c r="N401" i="40"/>
  <c r="O401" i="40" s="1"/>
  <c r="N400" i="40"/>
  <c r="O400" i="40" s="1"/>
  <c r="N399" i="40"/>
  <c r="N398" i="40"/>
  <c r="O398" i="40" s="1"/>
  <c r="N397" i="40"/>
  <c r="O397" i="40" s="1"/>
  <c r="N396" i="40"/>
  <c r="O396" i="40"/>
  <c r="N395" i="40"/>
  <c r="O395" i="40" s="1"/>
  <c r="N394" i="40"/>
  <c r="N393" i="40"/>
  <c r="N392" i="40"/>
  <c r="O392" i="40"/>
  <c r="N391" i="40"/>
  <c r="O391" i="40" s="1"/>
  <c r="N390" i="40"/>
  <c r="N389" i="40"/>
  <c r="N388" i="40"/>
  <c r="O388" i="40" s="1"/>
  <c r="N387" i="40"/>
  <c r="N386" i="40"/>
  <c r="N385" i="40"/>
  <c r="O385" i="40" s="1"/>
  <c r="N384" i="40"/>
  <c r="O384" i="40" s="1"/>
  <c r="N383" i="40"/>
  <c r="N382" i="40"/>
  <c r="N381" i="40"/>
  <c r="N380" i="40"/>
  <c r="O380" i="40" s="1"/>
  <c r="N379" i="40"/>
  <c r="N378" i="40"/>
  <c r="N377" i="40"/>
  <c r="N376" i="40"/>
  <c r="O376" i="40"/>
  <c r="N375" i="40"/>
  <c r="N374" i="40"/>
  <c r="O374" i="40" s="1"/>
  <c r="N373" i="40"/>
  <c r="N372" i="40"/>
  <c r="O372" i="40" s="1"/>
  <c r="N371" i="40"/>
  <c r="N370" i="40"/>
  <c r="N369" i="40"/>
  <c r="N368" i="40"/>
  <c r="O368" i="40" s="1"/>
  <c r="N367" i="40"/>
  <c r="O367" i="40" s="1"/>
  <c r="N366" i="40"/>
  <c r="O366" i="40" s="1"/>
  <c r="N365" i="40"/>
  <c r="N364" i="40"/>
  <c r="O364" i="40"/>
  <c r="N363" i="40"/>
  <c r="O363" i="40" s="1"/>
  <c r="N362" i="40"/>
  <c r="N361" i="40"/>
  <c r="N360" i="40"/>
  <c r="O360" i="40"/>
  <c r="N359" i="40"/>
  <c r="N358" i="40"/>
  <c r="N357" i="40"/>
  <c r="N356" i="40"/>
  <c r="O356" i="40" s="1"/>
  <c r="N355" i="40"/>
  <c r="N354" i="40"/>
  <c r="N353" i="40"/>
  <c r="O353" i="40" s="1"/>
  <c r="N352" i="40"/>
  <c r="O352" i="40" s="1"/>
  <c r="N351" i="40"/>
  <c r="N350" i="40"/>
  <c r="N349" i="40"/>
  <c r="O349" i="40" s="1"/>
  <c r="N348" i="40"/>
  <c r="O348" i="40" s="1"/>
  <c r="N347" i="40"/>
  <c r="O347" i="40" s="1"/>
  <c r="N346" i="40"/>
  <c r="N345" i="40"/>
  <c r="O345" i="40" s="1"/>
  <c r="N344" i="40"/>
  <c r="O344" i="40"/>
  <c r="N343" i="40"/>
  <c r="N342" i="40"/>
  <c r="N341" i="40"/>
  <c r="N340" i="40"/>
  <c r="O340" i="40" s="1"/>
  <c r="N339" i="40"/>
  <c r="O339" i="40" s="1"/>
  <c r="N338" i="40"/>
  <c r="N337" i="40"/>
  <c r="O337" i="40" s="1"/>
  <c r="N336" i="40"/>
  <c r="O336" i="40" s="1"/>
  <c r="N335" i="40"/>
  <c r="N334" i="40"/>
  <c r="N333" i="40"/>
  <c r="O333" i="40" s="1"/>
  <c r="N332" i="40"/>
  <c r="O332" i="40"/>
  <c r="N331" i="40"/>
  <c r="O331" i="40" s="1"/>
  <c r="N330" i="40"/>
  <c r="O330" i="40" s="1"/>
  <c r="N329" i="40"/>
  <c r="N328" i="40"/>
  <c r="O328" i="40"/>
  <c r="N327" i="40"/>
  <c r="O327" i="40" s="1"/>
  <c r="N326" i="40"/>
  <c r="N325" i="40"/>
  <c r="N324" i="40"/>
  <c r="O324" i="40" s="1"/>
  <c r="N323" i="40"/>
  <c r="N322" i="40"/>
  <c r="O322" i="40" s="1"/>
  <c r="N321" i="40"/>
  <c r="N320" i="40"/>
  <c r="O320" i="40" s="1"/>
  <c r="N319" i="40"/>
  <c r="N318" i="40"/>
  <c r="O318" i="40" s="1"/>
  <c r="N317" i="40"/>
  <c r="N316" i="40"/>
  <c r="O316" i="40"/>
  <c r="N315" i="40"/>
  <c r="O315" i="40" s="1"/>
  <c r="N314" i="40"/>
  <c r="N313" i="40"/>
  <c r="N312" i="40"/>
  <c r="O312" i="40" s="1"/>
  <c r="N311" i="40"/>
  <c r="N310" i="40"/>
  <c r="N309" i="40"/>
  <c r="N308" i="40"/>
  <c r="O308" i="40" s="1"/>
  <c r="N307" i="40"/>
  <c r="O307" i="40" s="1"/>
  <c r="N306" i="40"/>
  <c r="N305" i="40"/>
  <c r="O305" i="40" s="1"/>
  <c r="N304" i="40"/>
  <c r="O304" i="40" s="1"/>
  <c r="N303" i="40"/>
  <c r="N302" i="40"/>
  <c r="N301" i="40"/>
  <c r="N300" i="40"/>
  <c r="O300" i="40"/>
  <c r="N299" i="40"/>
  <c r="O299" i="40" s="1"/>
  <c r="N298" i="40"/>
  <c r="N297" i="40"/>
  <c r="N296" i="40"/>
  <c r="O296" i="40" s="1"/>
  <c r="N295" i="40"/>
  <c r="N294" i="40"/>
  <c r="N293" i="40"/>
  <c r="N130" i="40"/>
  <c r="O130" i="40" s="1"/>
  <c r="N129" i="40"/>
  <c r="N128" i="40"/>
  <c r="N127" i="40"/>
  <c r="O127" i="40" s="1"/>
  <c r="N126" i="40"/>
  <c r="O126" i="40" s="1"/>
  <c r="N125" i="40"/>
  <c r="N124" i="40"/>
  <c r="O124" i="40" s="1"/>
  <c r="N123" i="40"/>
  <c r="O123" i="40" s="1"/>
  <c r="N122" i="40"/>
  <c r="O122" i="40"/>
  <c r="N121" i="40"/>
  <c r="O121" i="40" s="1"/>
  <c r="N120" i="40"/>
  <c r="O120" i="40" s="1"/>
  <c r="N119" i="40"/>
  <c r="N118" i="40"/>
  <c r="O118" i="40" s="1"/>
  <c r="N117" i="40"/>
  <c r="O117" i="40" s="1"/>
  <c r="N116" i="40"/>
  <c r="O116" i="40" s="1"/>
  <c r="N115" i="40"/>
  <c r="O115" i="40" s="1"/>
  <c r="N114" i="40"/>
  <c r="O114" i="40" s="1"/>
  <c r="N113" i="40"/>
  <c r="O113" i="40" s="1"/>
  <c r="N112" i="40"/>
  <c r="N111" i="40"/>
  <c r="O111" i="40" s="1"/>
  <c r="N110" i="40"/>
  <c r="O110" i="40"/>
  <c r="N109" i="40"/>
  <c r="O109" i="40" s="1"/>
  <c r="N108" i="40"/>
  <c r="O108" i="40" s="1"/>
  <c r="N107" i="40"/>
  <c r="O107" i="40" s="1"/>
  <c r="N106" i="40"/>
  <c r="O106" i="40" s="1"/>
  <c r="N105" i="40"/>
  <c r="O105" i="40" s="1"/>
  <c r="N104" i="40"/>
  <c r="N103" i="40"/>
  <c r="N102" i="40"/>
  <c r="O102" i="40" s="1"/>
  <c r="N101" i="40"/>
  <c r="N100" i="40"/>
  <c r="O100" i="40" s="1"/>
  <c r="N99" i="40"/>
  <c r="O99" i="40" s="1"/>
  <c r="N98" i="40"/>
  <c r="O98" i="40" s="1"/>
  <c r="N97" i="40"/>
  <c r="N96" i="40"/>
  <c r="N95" i="40"/>
  <c r="O95" i="40" s="1"/>
  <c r="N94" i="40"/>
  <c r="O94" i="40"/>
  <c r="N93" i="40"/>
  <c r="N92" i="40"/>
  <c r="O92" i="40" s="1"/>
  <c r="N91" i="40"/>
  <c r="N90" i="40"/>
  <c r="O90" i="40" s="1"/>
  <c r="N89" i="40"/>
  <c r="O89" i="40" s="1"/>
  <c r="N88" i="40"/>
  <c r="O88" i="40" s="1"/>
  <c r="N87" i="40"/>
  <c r="O87" i="40" s="1"/>
  <c r="N86" i="40"/>
  <c r="O86" i="40"/>
  <c r="N85" i="40"/>
  <c r="O85" i="40" s="1"/>
  <c r="N84" i="40"/>
  <c r="O84" i="40" s="1"/>
  <c r="N83" i="40"/>
  <c r="O83" i="40" s="1"/>
  <c r="N82" i="40"/>
  <c r="O82" i="40" s="1"/>
  <c r="N81" i="40"/>
  <c r="O81" i="40" s="1"/>
  <c r="N80" i="40"/>
  <c r="O80" i="40" s="1"/>
  <c r="N79" i="40"/>
  <c r="O79" i="40" s="1"/>
  <c r="N78" i="40"/>
  <c r="O78" i="40"/>
  <c r="N77" i="40"/>
  <c r="O77" i="40" s="1"/>
  <c r="N76" i="40"/>
  <c r="N75" i="40"/>
  <c r="N74" i="40"/>
  <c r="O74" i="40" s="1"/>
  <c r="N73" i="40"/>
  <c r="O73" i="40" s="1"/>
  <c r="N72" i="40"/>
  <c r="N71" i="40"/>
  <c r="O71" i="40" s="1"/>
  <c r="N70" i="40"/>
  <c r="O70" i="40" s="1"/>
  <c r="N69" i="40"/>
  <c r="N68" i="40"/>
  <c r="O68" i="40" s="1"/>
  <c r="N67" i="40"/>
  <c r="O67" i="40" s="1"/>
  <c r="N66" i="40"/>
  <c r="O66" i="40" s="1"/>
  <c r="N65" i="40"/>
  <c r="N64" i="40"/>
  <c r="O64" i="40" s="1"/>
  <c r="N63" i="40"/>
  <c r="O63" i="40" s="1"/>
  <c r="N62" i="40"/>
  <c r="O62" i="40" s="1"/>
  <c r="N61" i="40"/>
  <c r="N60" i="40"/>
  <c r="O60" i="40" s="1"/>
  <c r="N59" i="40"/>
  <c r="O59" i="40" s="1"/>
  <c r="N58" i="40"/>
  <c r="O58" i="40"/>
  <c r="N57" i="40"/>
  <c r="O57" i="40" s="1"/>
  <c r="N56" i="40"/>
  <c r="O56" i="40" s="1"/>
  <c r="N55" i="40"/>
  <c r="N54" i="40"/>
  <c r="O54" i="40" s="1"/>
  <c r="N53" i="40"/>
  <c r="O53" i="40" s="1"/>
  <c r="N52" i="40"/>
  <c r="O52" i="40" s="1"/>
  <c r="N51" i="40"/>
  <c r="O51" i="40" s="1"/>
  <c r="N50" i="40"/>
  <c r="O50" i="40" s="1"/>
  <c r="N49" i="40"/>
  <c r="O49" i="40" s="1"/>
  <c r="N48" i="40"/>
  <c r="N47" i="40"/>
  <c r="O47" i="40" s="1"/>
  <c r="N46" i="40"/>
  <c r="O46" i="40"/>
  <c r="N45" i="40"/>
  <c r="N44" i="40"/>
  <c r="O44" i="40" s="1"/>
  <c r="N43" i="40"/>
  <c r="O43" i="40" s="1"/>
  <c r="N42" i="40"/>
  <c r="O42" i="40"/>
  <c r="N41" i="40"/>
  <c r="O41" i="40" s="1"/>
  <c r="N40" i="40"/>
  <c r="N39" i="40"/>
  <c r="N38" i="40"/>
  <c r="O38" i="40" s="1"/>
  <c r="N37" i="40"/>
  <c r="N36" i="40"/>
  <c r="O36" i="40" s="1"/>
  <c r="N35" i="40"/>
  <c r="O35" i="40" s="1"/>
  <c r="N34" i="40"/>
  <c r="O34" i="40" s="1"/>
  <c r="N33" i="40"/>
  <c r="N32" i="40"/>
  <c r="O32" i="40" s="1"/>
  <c r="N31" i="40"/>
  <c r="O31" i="40" s="1"/>
  <c r="N30" i="40"/>
  <c r="O30" i="40" s="1"/>
  <c r="N29" i="40"/>
  <c r="O29" i="40" s="1"/>
  <c r="N28" i="40"/>
  <c r="N27" i="40"/>
  <c r="O27" i="40" s="1"/>
  <c r="N26" i="40"/>
  <c r="O26" i="40" s="1"/>
  <c r="N25" i="40"/>
  <c r="O25" i="40" s="1"/>
  <c r="N24" i="40"/>
  <c r="O24" i="40" s="1"/>
  <c r="N23" i="40"/>
  <c r="O23" i="40" s="1"/>
  <c r="N22" i="40"/>
  <c r="O22" i="40" s="1"/>
  <c r="N21" i="40"/>
  <c r="N20" i="40"/>
  <c r="O20" i="40" s="1"/>
  <c r="N19" i="40"/>
  <c r="O19" i="40" s="1"/>
  <c r="N18" i="40"/>
  <c r="O18" i="40" s="1"/>
  <c r="N17" i="40"/>
  <c r="O17" i="40" s="1"/>
  <c r="N16" i="40"/>
  <c r="O16" i="40" s="1"/>
  <c r="N14" i="40"/>
  <c r="O14" i="40" s="1"/>
  <c r="N13" i="40"/>
  <c r="O13" i="40" s="1"/>
  <c r="N12" i="40"/>
  <c r="O12" i="40" s="1"/>
  <c r="N11" i="40"/>
  <c r="O11" i="40" s="1"/>
  <c r="E2" i="39"/>
  <c r="C2" i="39"/>
  <c r="D2" i="39"/>
  <c r="F2" i="39"/>
  <c r="G2" i="39"/>
  <c r="H2" i="39"/>
  <c r="I2" i="39"/>
  <c r="J2" i="39"/>
  <c r="E22" i="39"/>
  <c r="E16" i="39"/>
  <c r="E3" i="39"/>
  <c r="E4" i="39"/>
  <c r="E5" i="39"/>
  <c r="E6" i="39"/>
  <c r="E7" i="39"/>
  <c r="E8" i="39"/>
  <c r="E9" i="39"/>
  <c r="E10" i="39"/>
  <c r="E11" i="39"/>
  <c r="E12" i="39"/>
  <c r="E13" i="39"/>
  <c r="E14" i="39"/>
  <c r="E15" i="39"/>
  <c r="E17" i="39"/>
  <c r="E18" i="39"/>
  <c r="E19" i="39"/>
  <c r="E20" i="39"/>
  <c r="E21" i="39"/>
  <c r="E23" i="39"/>
  <c r="E24" i="39"/>
  <c r="E25" i="39"/>
  <c r="E26" i="39"/>
  <c r="E27" i="39"/>
  <c r="E28" i="39"/>
  <c r="E29" i="39"/>
  <c r="E30" i="39"/>
  <c r="E31" i="39"/>
  <c r="E32" i="39"/>
  <c r="E33" i="39"/>
  <c r="E34" i="39"/>
  <c r="E35" i="39"/>
  <c r="E36" i="39"/>
  <c r="E37" i="39"/>
  <c r="E38" i="39"/>
  <c r="E39" i="39"/>
  <c r="E40" i="39"/>
  <c r="E41" i="39"/>
  <c r="E42" i="39"/>
  <c r="E43" i="39"/>
  <c r="E44" i="39"/>
  <c r="C3" i="39"/>
  <c r="C4" i="39"/>
  <c r="C5" i="39"/>
  <c r="C6" i="39"/>
  <c r="C7" i="39"/>
  <c r="C8" i="39"/>
  <c r="C9" i="39"/>
  <c r="C10" i="39"/>
  <c r="C11" i="39"/>
  <c r="C12" i="39"/>
  <c r="C13" i="39"/>
  <c r="C14" i="39"/>
  <c r="C15" i="39"/>
  <c r="C16" i="39"/>
  <c r="C17" i="39"/>
  <c r="C18" i="39"/>
  <c r="C19" i="39"/>
  <c r="C20" i="39"/>
  <c r="C21" i="39"/>
  <c r="C22" i="39"/>
  <c r="C23" i="39"/>
  <c r="C24" i="39"/>
  <c r="C25" i="39"/>
  <c r="C26" i="39"/>
  <c r="C27" i="39"/>
  <c r="C28" i="39"/>
  <c r="C29" i="39"/>
  <c r="C30" i="39"/>
  <c r="C31" i="39"/>
  <c r="C32" i="39"/>
  <c r="C33" i="39"/>
  <c r="C34" i="39"/>
  <c r="C35" i="39"/>
  <c r="C36" i="39"/>
  <c r="C37" i="39"/>
  <c r="C38" i="39"/>
  <c r="C39" i="39"/>
  <c r="C40" i="39"/>
  <c r="C41" i="39"/>
  <c r="C42" i="39"/>
  <c r="C43" i="39"/>
  <c r="C44" i="39"/>
  <c r="D3" i="39"/>
  <c r="D4" i="39"/>
  <c r="D5" i="39"/>
  <c r="D6" i="39"/>
  <c r="D7" i="39"/>
  <c r="D8" i="39"/>
  <c r="D9" i="39"/>
  <c r="D10" i="39"/>
  <c r="D11" i="39"/>
  <c r="D12" i="39"/>
  <c r="D13" i="39"/>
  <c r="D14" i="39"/>
  <c r="D15" i="39"/>
  <c r="D16" i="39"/>
  <c r="D17" i="39"/>
  <c r="D18" i="39"/>
  <c r="D19" i="39"/>
  <c r="D20" i="39"/>
  <c r="D21" i="39"/>
  <c r="D22" i="39"/>
  <c r="D23" i="39"/>
  <c r="D24" i="39"/>
  <c r="D25" i="39"/>
  <c r="D26" i="39"/>
  <c r="D27" i="39"/>
  <c r="D28" i="39"/>
  <c r="D29" i="39"/>
  <c r="D30" i="39"/>
  <c r="D31" i="39"/>
  <c r="D32" i="39"/>
  <c r="D33" i="39"/>
  <c r="D34" i="39"/>
  <c r="D35" i="39"/>
  <c r="D36" i="39"/>
  <c r="D37" i="39"/>
  <c r="D38" i="39"/>
  <c r="D39" i="39"/>
  <c r="D40" i="39"/>
  <c r="D41" i="39"/>
  <c r="D42" i="39"/>
  <c r="D43" i="39"/>
  <c r="D44" i="39"/>
  <c r="F3" i="39"/>
  <c r="F4" i="39"/>
  <c r="F5" i="39"/>
  <c r="F6" i="39"/>
  <c r="F7" i="39"/>
  <c r="F8" i="39"/>
  <c r="F9" i="39"/>
  <c r="F10" i="39"/>
  <c r="F11" i="39"/>
  <c r="F12" i="39"/>
  <c r="F13" i="39"/>
  <c r="F14" i="39"/>
  <c r="F15" i="39"/>
  <c r="F16" i="39"/>
  <c r="F17" i="39"/>
  <c r="F18" i="39"/>
  <c r="F19" i="39"/>
  <c r="F20" i="39"/>
  <c r="F21" i="39"/>
  <c r="F22" i="39"/>
  <c r="F23" i="39"/>
  <c r="F24" i="39"/>
  <c r="F25" i="39"/>
  <c r="F26" i="39"/>
  <c r="F27" i="39"/>
  <c r="F28" i="39"/>
  <c r="F29" i="39"/>
  <c r="F30" i="39"/>
  <c r="F31" i="39"/>
  <c r="F32" i="39"/>
  <c r="F33" i="39"/>
  <c r="F34" i="39"/>
  <c r="F35" i="39"/>
  <c r="F36" i="39"/>
  <c r="F37" i="39"/>
  <c r="F38" i="39"/>
  <c r="F39" i="39"/>
  <c r="F40" i="39"/>
  <c r="F41" i="39"/>
  <c r="F42" i="39"/>
  <c r="F43" i="39"/>
  <c r="F44" i="39"/>
  <c r="G3" i="39"/>
  <c r="G4" i="39"/>
  <c r="G5" i="39"/>
  <c r="G6" i="39"/>
  <c r="G7" i="39"/>
  <c r="G8" i="39"/>
  <c r="G9" i="39"/>
  <c r="G10" i="39"/>
  <c r="G11" i="39"/>
  <c r="G12" i="39"/>
  <c r="G13" i="39"/>
  <c r="G14" i="39"/>
  <c r="G15" i="39"/>
  <c r="G16" i="39"/>
  <c r="G17" i="39"/>
  <c r="G18" i="39"/>
  <c r="G19" i="39"/>
  <c r="G20" i="39"/>
  <c r="G21" i="39"/>
  <c r="G22" i="39"/>
  <c r="G23" i="39"/>
  <c r="G24" i="39"/>
  <c r="G25" i="39"/>
  <c r="G26" i="39"/>
  <c r="G27" i="39"/>
  <c r="G28" i="39"/>
  <c r="G29" i="39"/>
  <c r="G30" i="39"/>
  <c r="G31" i="39"/>
  <c r="G32" i="39"/>
  <c r="G33" i="39"/>
  <c r="G34" i="39"/>
  <c r="G35" i="39"/>
  <c r="G36" i="39"/>
  <c r="G37" i="39"/>
  <c r="G38" i="39"/>
  <c r="G39" i="39"/>
  <c r="G40" i="39"/>
  <c r="G41" i="39"/>
  <c r="G42" i="39"/>
  <c r="G43" i="39"/>
  <c r="G44" i="39"/>
  <c r="H3" i="39"/>
  <c r="H4" i="39"/>
  <c r="H5" i="39"/>
  <c r="H6" i="39"/>
  <c r="H7" i="39"/>
  <c r="H8" i="39"/>
  <c r="H9" i="39"/>
  <c r="H10" i="39"/>
  <c r="H11" i="39"/>
  <c r="H12" i="39"/>
  <c r="H13" i="39"/>
  <c r="H14" i="39"/>
  <c r="H15" i="39"/>
  <c r="H16" i="39"/>
  <c r="H17" i="39"/>
  <c r="H18" i="39"/>
  <c r="H19" i="39"/>
  <c r="H20" i="39"/>
  <c r="H21" i="39"/>
  <c r="H22" i="39"/>
  <c r="H23" i="39"/>
  <c r="H24" i="39"/>
  <c r="H25" i="39"/>
  <c r="H26" i="39"/>
  <c r="H27" i="39"/>
  <c r="H28" i="39"/>
  <c r="H29" i="39"/>
  <c r="H30" i="39"/>
  <c r="H31" i="39"/>
  <c r="H32" i="39"/>
  <c r="H33" i="39"/>
  <c r="H34" i="39"/>
  <c r="H35" i="39"/>
  <c r="H36" i="39"/>
  <c r="H37" i="39"/>
  <c r="H38" i="39"/>
  <c r="H39" i="39"/>
  <c r="H40" i="39"/>
  <c r="H41" i="39"/>
  <c r="H42" i="39"/>
  <c r="H43" i="39"/>
  <c r="H44" i="39"/>
  <c r="I3" i="39"/>
  <c r="I4" i="39"/>
  <c r="I5" i="39"/>
  <c r="I6" i="39"/>
  <c r="I7" i="39"/>
  <c r="I8" i="39"/>
  <c r="I9" i="39"/>
  <c r="I10" i="39"/>
  <c r="I11" i="39"/>
  <c r="I12" i="39"/>
  <c r="I13" i="39"/>
  <c r="I14" i="39"/>
  <c r="I15" i="39"/>
  <c r="I16" i="39"/>
  <c r="I17" i="39"/>
  <c r="I18" i="39"/>
  <c r="I19" i="39"/>
  <c r="I20" i="39"/>
  <c r="I21" i="39"/>
  <c r="I22" i="39"/>
  <c r="I23" i="39"/>
  <c r="I24" i="39"/>
  <c r="I25" i="39"/>
  <c r="I26" i="39"/>
  <c r="I27" i="39"/>
  <c r="I28" i="39"/>
  <c r="I29" i="39"/>
  <c r="I30" i="39"/>
  <c r="I31" i="39"/>
  <c r="I32" i="39"/>
  <c r="I33" i="39"/>
  <c r="I34" i="39"/>
  <c r="I35" i="39"/>
  <c r="I36" i="39"/>
  <c r="I37" i="39"/>
  <c r="I38" i="39"/>
  <c r="I39" i="39"/>
  <c r="I40" i="39"/>
  <c r="I41" i="39"/>
  <c r="I42" i="39"/>
  <c r="I43" i="39"/>
  <c r="I44" i="39"/>
  <c r="J3" i="39"/>
  <c r="J4" i="39"/>
  <c r="J5" i="39"/>
  <c r="J6" i="39"/>
  <c r="J7" i="39"/>
  <c r="J8" i="39"/>
  <c r="J9" i="39"/>
  <c r="J10" i="39"/>
  <c r="J11" i="39"/>
  <c r="J12" i="39"/>
  <c r="J13" i="39"/>
  <c r="J14" i="39"/>
  <c r="J15" i="39"/>
  <c r="J16" i="39"/>
  <c r="J17" i="39"/>
  <c r="J18" i="39"/>
  <c r="J19" i="39"/>
  <c r="J20" i="39"/>
  <c r="J21" i="39"/>
  <c r="J22" i="39"/>
  <c r="J23" i="39"/>
  <c r="J24" i="39"/>
  <c r="J25" i="39"/>
  <c r="J26" i="39"/>
  <c r="J27" i="39"/>
  <c r="J28" i="39"/>
  <c r="J29" i="39"/>
  <c r="J30" i="39"/>
  <c r="J31" i="39"/>
  <c r="J32" i="39"/>
  <c r="J33" i="39"/>
  <c r="J34" i="39"/>
  <c r="J35" i="39"/>
  <c r="J36" i="39"/>
  <c r="J37" i="39"/>
  <c r="J38" i="39"/>
  <c r="J39" i="39"/>
  <c r="J40" i="39"/>
  <c r="J41" i="39"/>
  <c r="J42" i="39"/>
  <c r="J43" i="39"/>
  <c r="J44" i="39"/>
  <c r="C2" i="38"/>
  <c r="O125" i="40"/>
  <c r="O119" i="40"/>
  <c r="O112" i="40"/>
  <c r="O104" i="40"/>
  <c r="O103" i="40"/>
  <c r="O101" i="40"/>
  <c r="O97" i="40"/>
  <c r="O96" i="40"/>
  <c r="O93" i="40"/>
  <c r="O91" i="40"/>
  <c r="O76" i="40"/>
  <c r="O75" i="40"/>
  <c r="O72" i="40"/>
  <c r="O69" i="40"/>
  <c r="O65" i="40"/>
  <c r="O61" i="40"/>
  <c r="O55" i="40"/>
  <c r="O48" i="40"/>
  <c r="O45" i="40"/>
  <c r="O40" i="40"/>
  <c r="O39" i="40"/>
  <c r="O37" i="40"/>
  <c r="O33" i="40"/>
  <c r="O28" i="40"/>
  <c r="O21" i="40"/>
  <c r="R22" i="39"/>
  <c r="AM83" i="1"/>
  <c r="AN83" i="1"/>
  <c r="AO83" i="1"/>
  <c r="AP83" i="1"/>
  <c r="AQ83" i="1"/>
  <c r="AR83" i="1"/>
  <c r="AS83" i="1"/>
  <c r="AT83" i="1"/>
  <c r="AU83" i="1"/>
  <c r="AV83" i="1"/>
  <c r="AW83" i="1"/>
  <c r="AZ83" i="1"/>
  <c r="AX83" i="1"/>
  <c r="AY83" i="1"/>
  <c r="BA83" i="1"/>
  <c r="BB83" i="1"/>
  <c r="BC83" i="1"/>
  <c r="BD83" i="1"/>
  <c r="BL83" i="1"/>
  <c r="BM83" i="1"/>
  <c r="BN83" i="1"/>
  <c r="BO83" i="1"/>
  <c r="BP83" i="1"/>
  <c r="BQ83" i="1"/>
  <c r="BR83" i="1"/>
  <c r="BS83" i="1"/>
  <c r="BT83" i="1"/>
  <c r="BU83" i="1"/>
  <c r="BV83" i="1"/>
  <c r="BW83" i="1"/>
  <c r="BX83" i="1"/>
  <c r="BY83" i="1"/>
  <c r="BZ83" i="1"/>
  <c r="CA83" i="1"/>
  <c r="CB83" i="1"/>
  <c r="CC83" i="1"/>
  <c r="CD83" i="1"/>
  <c r="CE83" i="1"/>
  <c r="CF83" i="1"/>
  <c r="CG83" i="1"/>
  <c r="CH83" i="1"/>
  <c r="CI83" i="1"/>
  <c r="CJ83" i="1"/>
  <c r="CK83" i="1"/>
  <c r="CL83" i="1"/>
  <c r="CM83" i="1"/>
  <c r="CN83" i="1"/>
  <c r="CO83" i="1"/>
  <c r="CP83" i="1"/>
  <c r="CQ83" i="1"/>
  <c r="CR83" i="1"/>
  <c r="CS83" i="1"/>
  <c r="CT83" i="1"/>
  <c r="CU83" i="1"/>
  <c r="CV83" i="1"/>
  <c r="CW83" i="1"/>
  <c r="CX83" i="1"/>
  <c r="CY83" i="1"/>
  <c r="CZ83" i="1"/>
  <c r="DA83" i="1"/>
  <c r="DB83" i="1"/>
  <c r="DC83" i="1"/>
  <c r="DD83" i="1"/>
  <c r="DE83" i="1"/>
  <c r="DF83" i="1"/>
  <c r="DG83" i="1"/>
  <c r="DH83" i="1"/>
  <c r="DI83" i="1"/>
  <c r="DJ83" i="1"/>
  <c r="DK83" i="1"/>
  <c r="DL83" i="1"/>
  <c r="DM83" i="1"/>
  <c r="DN83" i="1"/>
  <c r="DO83" i="1"/>
  <c r="DP83" i="1"/>
  <c r="DQ83" i="1"/>
  <c r="DR83" i="1"/>
  <c r="DS83" i="1"/>
  <c r="DT83" i="1"/>
  <c r="DU83" i="1"/>
  <c r="DV83" i="1"/>
  <c r="DW83" i="1"/>
  <c r="DX83" i="1"/>
  <c r="DY83" i="1"/>
  <c r="DZ83" i="1"/>
  <c r="EA83" i="1"/>
  <c r="EB83" i="1"/>
  <c r="EC83" i="1"/>
  <c r="ED83" i="1"/>
  <c r="EE83" i="1"/>
  <c r="EF83" i="1"/>
  <c r="EG83" i="1"/>
  <c r="EH83" i="1"/>
  <c r="EI83" i="1"/>
  <c r="EJ83" i="1"/>
  <c r="EK83" i="1"/>
  <c r="EL83" i="1"/>
  <c r="EM83" i="1"/>
  <c r="EN83" i="1"/>
  <c r="EO83" i="1"/>
  <c r="EP83" i="1"/>
  <c r="EQ83" i="1"/>
  <c r="ER83" i="1"/>
  <c r="ES83" i="1"/>
  <c r="ET83" i="1"/>
  <c r="EU83" i="1"/>
  <c r="EV83" i="1"/>
  <c r="EW83" i="1"/>
  <c r="EX83" i="1"/>
  <c r="EY83" i="1"/>
  <c r="EZ83" i="1"/>
  <c r="FA83" i="1"/>
  <c r="FB83" i="1"/>
  <c r="FC83" i="1"/>
  <c r="FD83" i="1"/>
  <c r="FE83" i="1"/>
  <c r="FF83" i="1"/>
  <c r="FG83" i="1"/>
  <c r="FH83" i="1"/>
  <c r="FI83" i="1"/>
  <c r="FJ83" i="1"/>
  <c r="FK83" i="1"/>
  <c r="FL83" i="1"/>
  <c r="FM83" i="1"/>
  <c r="FN83" i="1"/>
  <c r="FO83" i="1"/>
  <c r="FP83" i="1"/>
  <c r="FQ83" i="1"/>
  <c r="FR83" i="1"/>
  <c r="FS83" i="1"/>
  <c r="FT83" i="1"/>
  <c r="FU83" i="1"/>
  <c r="FV83" i="1"/>
  <c r="FW83" i="1"/>
  <c r="FX83" i="1"/>
  <c r="FY83" i="1"/>
  <c r="FZ83" i="1"/>
  <c r="GA83" i="1"/>
  <c r="GB83" i="1"/>
  <c r="GC83" i="1"/>
  <c r="GD83" i="1"/>
  <c r="GE83" i="1"/>
  <c r="GF83" i="1"/>
  <c r="GG83" i="1"/>
  <c r="GH83" i="1"/>
  <c r="GI83" i="1"/>
  <c r="GJ83" i="1"/>
  <c r="GK83" i="1"/>
  <c r="GL83" i="1"/>
  <c r="GM83" i="1"/>
  <c r="GN83" i="1"/>
  <c r="GO83" i="1"/>
  <c r="GP83" i="1"/>
  <c r="GQ83" i="1"/>
  <c r="GR83" i="1"/>
  <c r="GS83" i="1"/>
  <c r="GU83" i="1"/>
  <c r="GW83" i="1"/>
  <c r="GX83" i="1"/>
  <c r="GY83" i="1"/>
  <c r="GZ83" i="1"/>
  <c r="HA83" i="1"/>
  <c r="HB83" i="1"/>
  <c r="HC83" i="1"/>
  <c r="HD83" i="1"/>
  <c r="HE83" i="1"/>
  <c r="HF83" i="1"/>
  <c r="HG83" i="1"/>
  <c r="HH83" i="1"/>
  <c r="HI83" i="1"/>
  <c r="HJ83" i="1"/>
  <c r="HK83" i="1"/>
  <c r="HL83" i="1"/>
  <c r="HM83" i="1"/>
  <c r="HN83" i="1"/>
  <c r="HO83" i="1"/>
  <c r="HP83" i="1"/>
  <c r="HQ83" i="1"/>
  <c r="HR83" i="1"/>
  <c r="HS83" i="1"/>
  <c r="HT83" i="1"/>
  <c r="HU83" i="1"/>
  <c r="HV83" i="1"/>
  <c r="HW83" i="1"/>
  <c r="HX83" i="1"/>
  <c r="HY83" i="1"/>
  <c r="HZ83" i="1"/>
  <c r="IA83" i="1"/>
  <c r="IB83" i="1"/>
  <c r="IC83" i="1"/>
  <c r="ID83" i="1"/>
  <c r="IE83" i="1"/>
  <c r="IF83" i="1"/>
  <c r="IG83" i="1"/>
  <c r="IH83" i="1"/>
  <c r="II83" i="1"/>
  <c r="IJ83" i="1"/>
  <c r="IK83" i="1"/>
  <c r="BE83" i="1"/>
  <c r="BF83" i="1"/>
  <c r="BG83" i="1"/>
  <c r="BH83" i="1"/>
  <c r="BI83" i="1"/>
  <c r="BJ83" i="1"/>
  <c r="BK83" i="1"/>
  <c r="AI83" i="1"/>
  <c r="AJ83" i="1"/>
  <c r="AK83" i="1"/>
  <c r="AL83" i="1"/>
  <c r="C83" i="1"/>
  <c r="D83" i="1"/>
  <c r="E83" i="1"/>
  <c r="F83" i="1"/>
  <c r="G83" i="1"/>
  <c r="H83" i="1"/>
  <c r="I83" i="1"/>
  <c r="J83" i="1"/>
  <c r="K83" i="1"/>
  <c r="L83" i="1"/>
  <c r="M83" i="1"/>
  <c r="N83" i="1"/>
  <c r="O83" i="1"/>
  <c r="P83" i="1"/>
  <c r="Q83" i="1"/>
  <c r="R83" i="1"/>
  <c r="S83" i="1"/>
  <c r="T83" i="1"/>
  <c r="U83" i="1"/>
  <c r="V83" i="1"/>
  <c r="W83" i="1"/>
  <c r="X83" i="1"/>
  <c r="Y83" i="1"/>
  <c r="Z83" i="1"/>
  <c r="AA83" i="1"/>
  <c r="AB83" i="1"/>
  <c r="AC83" i="1"/>
  <c r="AD83" i="1"/>
  <c r="AE83" i="1"/>
  <c r="AF83" i="1"/>
  <c r="AG83" i="1"/>
  <c r="AH83" i="1"/>
  <c r="AT5" i="36"/>
  <c r="BA2" i="36"/>
  <c r="BA3" i="36" s="1"/>
  <c r="J4" i="36" s="1"/>
  <c r="G78" i="45"/>
  <c r="F74" i="45"/>
  <c r="G74" i="45"/>
  <c r="H74" i="45"/>
  <c r="C74" i="1"/>
  <c r="W21" i="38"/>
  <c r="E3" i="40"/>
  <c r="D2" i="38"/>
  <c r="D3" i="38"/>
  <c r="D4" i="38"/>
  <c r="D5" i="38"/>
  <c r="D6" i="38"/>
  <c r="D7" i="38"/>
  <c r="D8" i="38"/>
  <c r="D9" i="38"/>
  <c r="D10" i="38"/>
  <c r="D11" i="38"/>
  <c r="D12" i="38"/>
  <c r="D13" i="38"/>
  <c r="D14" i="38"/>
  <c r="D15" i="38"/>
  <c r="D16" i="38"/>
  <c r="D17" i="38"/>
  <c r="D18" i="38"/>
  <c r="D19" i="38"/>
  <c r="D20" i="38"/>
  <c r="E2" i="38"/>
  <c r="E3" i="38"/>
  <c r="E4" i="38"/>
  <c r="E5" i="38"/>
  <c r="E6" i="38"/>
  <c r="E7" i="38"/>
  <c r="E8" i="38"/>
  <c r="E9" i="38"/>
  <c r="E10" i="38"/>
  <c r="E11" i="38"/>
  <c r="E12" i="38"/>
  <c r="E13" i="38"/>
  <c r="E14" i="38"/>
  <c r="E15" i="38"/>
  <c r="E16" i="38"/>
  <c r="E17" i="38"/>
  <c r="E18" i="38"/>
  <c r="E19" i="38"/>
  <c r="E20" i="38"/>
  <c r="F2" i="38"/>
  <c r="F3" i="38"/>
  <c r="F4" i="38"/>
  <c r="F5" i="38"/>
  <c r="F6" i="38"/>
  <c r="F7" i="38"/>
  <c r="F8" i="38"/>
  <c r="F9" i="38"/>
  <c r="F10" i="38"/>
  <c r="F11" i="38"/>
  <c r="F12" i="38"/>
  <c r="F13" i="38"/>
  <c r="F14" i="38"/>
  <c r="F15" i="38"/>
  <c r="F16" i="38"/>
  <c r="F17" i="38"/>
  <c r="F18" i="38"/>
  <c r="F19" i="38"/>
  <c r="F20" i="38"/>
  <c r="G2" i="38"/>
  <c r="G3" i="38"/>
  <c r="G4" i="38"/>
  <c r="G5" i="38"/>
  <c r="G6" i="38"/>
  <c r="G7" i="38"/>
  <c r="G8" i="38"/>
  <c r="G9" i="38"/>
  <c r="G10" i="38"/>
  <c r="G11" i="38"/>
  <c r="G12" i="38"/>
  <c r="G13" i="38"/>
  <c r="G14" i="38"/>
  <c r="G15" i="38"/>
  <c r="G16" i="38"/>
  <c r="G17" i="38"/>
  <c r="G18" i="38"/>
  <c r="G19" i="38"/>
  <c r="G20" i="38"/>
  <c r="H2" i="38"/>
  <c r="H3" i="38"/>
  <c r="H4" i="38"/>
  <c r="H5" i="38"/>
  <c r="H6" i="38"/>
  <c r="H7" i="38"/>
  <c r="H8" i="38"/>
  <c r="H9" i="38"/>
  <c r="H10" i="38"/>
  <c r="H11" i="38"/>
  <c r="H12" i="38"/>
  <c r="H13" i="38"/>
  <c r="H14" i="38"/>
  <c r="H15" i="38"/>
  <c r="H16" i="38"/>
  <c r="H17" i="38"/>
  <c r="H18" i="38"/>
  <c r="H19" i="38"/>
  <c r="H20" i="38"/>
  <c r="I2" i="38"/>
  <c r="I3" i="38"/>
  <c r="I4" i="38"/>
  <c r="I5" i="38"/>
  <c r="I6" i="38"/>
  <c r="I7" i="38"/>
  <c r="I8" i="38"/>
  <c r="I9" i="38"/>
  <c r="I10" i="38"/>
  <c r="I11" i="38"/>
  <c r="I12" i="38"/>
  <c r="I13" i="38"/>
  <c r="I14" i="38"/>
  <c r="I15" i="38"/>
  <c r="I16" i="38"/>
  <c r="I17" i="38"/>
  <c r="I18" i="38"/>
  <c r="I19" i="38"/>
  <c r="I20" i="38"/>
  <c r="J2" i="38"/>
  <c r="J3" i="38"/>
  <c r="J4" i="38"/>
  <c r="J5" i="38"/>
  <c r="J6" i="38"/>
  <c r="J7" i="38"/>
  <c r="J8" i="38"/>
  <c r="J9" i="38"/>
  <c r="J10" i="38"/>
  <c r="J11" i="38"/>
  <c r="J12" i="38"/>
  <c r="J13" i="38"/>
  <c r="J14" i="38"/>
  <c r="J15" i="38"/>
  <c r="J16" i="38"/>
  <c r="J17" i="38"/>
  <c r="J18" i="38"/>
  <c r="J19" i="38"/>
  <c r="J20" i="38"/>
  <c r="C3" i="38"/>
  <c r="C4" i="38"/>
  <c r="C5" i="38"/>
  <c r="C6" i="38"/>
  <c r="C7" i="38"/>
  <c r="C8" i="38"/>
  <c r="C9" i="38"/>
  <c r="C10" i="38"/>
  <c r="C11" i="38"/>
  <c r="C12" i="38"/>
  <c r="C13" i="38"/>
  <c r="C14" i="38"/>
  <c r="C15" i="38"/>
  <c r="C16" i="38"/>
  <c r="C17" i="38"/>
  <c r="C18" i="38"/>
  <c r="C19" i="38"/>
  <c r="C20" i="38"/>
  <c r="R2" i="39"/>
  <c r="AZ1" i="36"/>
  <c r="AZ32" i="36" s="1"/>
  <c r="AD4" i="1"/>
  <c r="R20" i="38"/>
  <c r="R19" i="38"/>
  <c r="R18" i="38"/>
  <c r="R17" i="38"/>
  <c r="R16" i="38"/>
  <c r="R15" i="38"/>
  <c r="R14" i="38"/>
  <c r="R13" i="38"/>
  <c r="R12" i="38"/>
  <c r="R11" i="38"/>
  <c r="R10" i="38"/>
  <c r="R9" i="38"/>
  <c r="R8" i="38"/>
  <c r="R7" i="38"/>
  <c r="R6" i="38"/>
  <c r="R5" i="38"/>
  <c r="R4" i="38"/>
  <c r="R3" i="38"/>
  <c r="R2" i="38"/>
  <c r="R3" i="39"/>
  <c r="R4" i="39"/>
  <c r="R5" i="39"/>
  <c r="R6" i="39"/>
  <c r="R7" i="39"/>
  <c r="R8" i="39"/>
  <c r="R9" i="39"/>
  <c r="R10" i="39"/>
  <c r="R11" i="39"/>
  <c r="R12" i="39"/>
  <c r="R13" i="39"/>
  <c r="R14" i="39"/>
  <c r="R15" i="39"/>
  <c r="R16" i="39"/>
  <c r="R17" i="39"/>
  <c r="R18" i="39"/>
  <c r="R19" i="39"/>
  <c r="R20" i="39"/>
  <c r="R21" i="39"/>
  <c r="R23" i="39"/>
  <c r="R24" i="39"/>
  <c r="R25" i="39"/>
  <c r="R26" i="39"/>
  <c r="R27" i="39"/>
  <c r="R28" i="39"/>
  <c r="R29" i="39"/>
  <c r="R30" i="39"/>
  <c r="R31" i="39"/>
  <c r="R32" i="39"/>
  <c r="R33" i="39"/>
  <c r="R34" i="39"/>
  <c r="R35" i="39"/>
  <c r="R36" i="39"/>
  <c r="R37" i="39"/>
  <c r="R38" i="39"/>
  <c r="R39" i="39"/>
  <c r="R40" i="39"/>
  <c r="R41" i="39"/>
  <c r="R42" i="39"/>
  <c r="R43" i="39"/>
  <c r="R44" i="39"/>
  <c r="P3" i="39"/>
  <c r="Q3" i="39"/>
  <c r="P4" i="39"/>
  <c r="Q4" i="39"/>
  <c r="P5" i="39"/>
  <c r="Q5" i="39"/>
  <c r="P6" i="39"/>
  <c r="Q6" i="39"/>
  <c r="P7" i="39"/>
  <c r="Q7" i="39"/>
  <c r="P8" i="39"/>
  <c r="Q8" i="39"/>
  <c r="P9" i="39"/>
  <c r="Q9" i="39"/>
  <c r="P10" i="39"/>
  <c r="Q10" i="39"/>
  <c r="P11" i="39"/>
  <c r="Q11" i="39"/>
  <c r="P12" i="39"/>
  <c r="Q12" i="39"/>
  <c r="P13" i="39"/>
  <c r="Q13" i="39"/>
  <c r="P14" i="39"/>
  <c r="Q14" i="39"/>
  <c r="P15" i="39"/>
  <c r="Q15" i="39"/>
  <c r="P16" i="39"/>
  <c r="Q16" i="39"/>
  <c r="P17" i="39"/>
  <c r="Q17" i="39"/>
  <c r="P18" i="39"/>
  <c r="Q18" i="39"/>
  <c r="P19" i="39"/>
  <c r="Q19" i="39"/>
  <c r="P20" i="39"/>
  <c r="Q20" i="39"/>
  <c r="P21" i="39"/>
  <c r="Q21" i="39"/>
  <c r="P22" i="39"/>
  <c r="Q22" i="39"/>
  <c r="P23" i="39"/>
  <c r="Q23" i="39"/>
  <c r="P24" i="39"/>
  <c r="Q24" i="39"/>
  <c r="P25" i="39"/>
  <c r="Q25" i="39"/>
  <c r="P26" i="39"/>
  <c r="Q26" i="39"/>
  <c r="P27" i="39"/>
  <c r="Q27" i="39"/>
  <c r="P28" i="39"/>
  <c r="Q28" i="39"/>
  <c r="P29" i="39"/>
  <c r="Q29" i="39"/>
  <c r="P30" i="39"/>
  <c r="Q30" i="39"/>
  <c r="P31" i="39"/>
  <c r="Q31" i="39"/>
  <c r="P32" i="39"/>
  <c r="Q32" i="39"/>
  <c r="P33" i="39"/>
  <c r="Q33" i="39"/>
  <c r="P34" i="39"/>
  <c r="Q34" i="39"/>
  <c r="P35" i="39"/>
  <c r="Q35" i="39"/>
  <c r="P36" i="39"/>
  <c r="Q36" i="39"/>
  <c r="P37" i="39"/>
  <c r="Q37" i="39"/>
  <c r="P38" i="39"/>
  <c r="Q38" i="39"/>
  <c r="P39" i="39"/>
  <c r="Q39" i="39"/>
  <c r="P40" i="39"/>
  <c r="Q40" i="39"/>
  <c r="P41" i="39"/>
  <c r="Q41" i="39"/>
  <c r="P42" i="39"/>
  <c r="Q42" i="39"/>
  <c r="P43" i="39"/>
  <c r="Q43" i="39"/>
  <c r="P44" i="39"/>
  <c r="Q44" i="39"/>
  <c r="Q2" i="39"/>
  <c r="P2" i="39"/>
  <c r="O129" i="40"/>
  <c r="O128" i="40"/>
  <c r="P3" i="38"/>
  <c r="Q3" i="38"/>
  <c r="P4" i="38"/>
  <c r="Q4" i="38"/>
  <c r="P5" i="38"/>
  <c r="Q5" i="38"/>
  <c r="P6" i="38"/>
  <c r="Q6" i="38"/>
  <c r="P7" i="38"/>
  <c r="Q7" i="38"/>
  <c r="P8" i="38"/>
  <c r="Q8" i="38"/>
  <c r="P9" i="38"/>
  <c r="Q9" i="38"/>
  <c r="P10" i="38"/>
  <c r="Q10" i="38"/>
  <c r="P11" i="38"/>
  <c r="Q11" i="38"/>
  <c r="P12" i="38"/>
  <c r="Q12" i="38"/>
  <c r="P13" i="38"/>
  <c r="Q13" i="38"/>
  <c r="P14" i="38"/>
  <c r="Q14" i="38"/>
  <c r="P15" i="38"/>
  <c r="Q15" i="38"/>
  <c r="P16" i="38"/>
  <c r="Q16" i="38"/>
  <c r="P17" i="38"/>
  <c r="Q17" i="38"/>
  <c r="P18" i="38"/>
  <c r="Q18" i="38"/>
  <c r="P19" i="38"/>
  <c r="Q19" i="38"/>
  <c r="P20" i="38"/>
  <c r="Q20" i="38"/>
  <c r="Q2" i="38"/>
  <c r="P2" i="38"/>
  <c r="C4" i="45"/>
  <c r="D4" i="45"/>
  <c r="E4" i="45"/>
  <c r="F4" i="45"/>
  <c r="G4" i="45"/>
  <c r="H4" i="45"/>
  <c r="I4" i="45"/>
  <c r="J4" i="45"/>
  <c r="K4" i="45"/>
  <c r="L4" i="45"/>
  <c r="M4" i="45"/>
  <c r="N4" i="45"/>
  <c r="O4" i="45"/>
  <c r="P4" i="45"/>
  <c r="Q4" i="45"/>
  <c r="R4" i="45"/>
  <c r="S4" i="45"/>
  <c r="T4" i="45"/>
  <c r="U4" i="45"/>
  <c r="V4" i="45"/>
  <c r="W4" i="45"/>
  <c r="X4" i="45"/>
  <c r="Y4" i="45"/>
  <c r="Z4" i="45"/>
  <c r="AA4" i="45"/>
  <c r="AB4" i="45"/>
  <c r="AC4" i="45"/>
  <c r="AD4" i="45"/>
  <c r="AE4" i="45"/>
  <c r="AF4" i="45"/>
  <c r="AG4" i="45"/>
  <c r="AH4" i="45"/>
  <c r="AI4" i="45"/>
  <c r="AJ4" i="45"/>
  <c r="AK4" i="45"/>
  <c r="AL4" i="45"/>
  <c r="AM4" i="45"/>
  <c r="AN4" i="45"/>
  <c r="AO4" i="45"/>
  <c r="AP4" i="45"/>
  <c r="AQ4" i="45"/>
  <c r="AR4" i="45"/>
  <c r="AS4" i="45"/>
  <c r="AT4" i="45"/>
  <c r="AU4" i="45"/>
  <c r="AV4" i="45"/>
  <c r="AW4" i="45"/>
  <c r="AX4" i="45"/>
  <c r="AY4" i="45"/>
  <c r="AZ4" i="45"/>
  <c r="BA4" i="45"/>
  <c r="BB4" i="45"/>
  <c r="BC4" i="45"/>
  <c r="BD4" i="45"/>
  <c r="BE4" i="45"/>
  <c r="BF4" i="45"/>
  <c r="BG4" i="45"/>
  <c r="BH4" i="45"/>
  <c r="BI4" i="45"/>
  <c r="BJ4" i="45"/>
  <c r="BK4" i="45"/>
  <c r="BL4" i="45"/>
  <c r="BM4" i="45"/>
  <c r="BN4" i="45"/>
  <c r="BO4" i="45"/>
  <c r="BP4" i="45"/>
  <c r="BQ4" i="45"/>
  <c r="BR4" i="45"/>
  <c r="BS4" i="45"/>
  <c r="BT4" i="45"/>
  <c r="BU4" i="45"/>
  <c r="BV4" i="45"/>
  <c r="BW4" i="45"/>
  <c r="BX4" i="45"/>
  <c r="BY4" i="45"/>
  <c r="BZ4" i="45"/>
  <c r="CA4" i="45"/>
  <c r="CB4" i="45"/>
  <c r="CC4" i="45"/>
  <c r="CD4" i="45"/>
  <c r="CE4" i="45"/>
  <c r="CF4" i="45"/>
  <c r="CG4" i="45"/>
  <c r="CH4" i="45"/>
  <c r="CI4" i="45"/>
  <c r="CJ4" i="45"/>
  <c r="CK4" i="45"/>
  <c r="CL4" i="45"/>
  <c r="CM4" i="45"/>
  <c r="CN4" i="45"/>
  <c r="CO4" i="45"/>
  <c r="CP4" i="45"/>
  <c r="CR4" i="45"/>
  <c r="CS4" i="45"/>
  <c r="CT4" i="45"/>
  <c r="CU4" i="45"/>
  <c r="CV4" i="45"/>
  <c r="CW4" i="45"/>
  <c r="CX4" i="45"/>
  <c r="CY4" i="45"/>
  <c r="CZ4" i="45"/>
  <c r="DA4" i="45"/>
  <c r="DB4" i="45"/>
  <c r="DC4" i="45"/>
  <c r="DD4" i="45"/>
  <c r="DE4" i="45"/>
  <c r="DF4" i="45"/>
  <c r="DG4" i="45"/>
  <c r="DH4" i="45"/>
  <c r="DI4" i="45"/>
  <c r="DJ4" i="45"/>
  <c r="DK4" i="45"/>
  <c r="DL4" i="45"/>
  <c r="DM4" i="45"/>
  <c r="DN4" i="45"/>
  <c r="DO4" i="45"/>
  <c r="DP4" i="45"/>
  <c r="DQ4" i="45"/>
  <c r="DR4" i="45"/>
  <c r="DS4" i="45"/>
  <c r="DT4" i="45"/>
  <c r="DU4" i="45"/>
  <c r="DV4" i="45"/>
  <c r="DW4" i="45"/>
  <c r="DX4" i="45"/>
  <c r="DY4" i="45"/>
  <c r="DZ4" i="45"/>
  <c r="EA4" i="45"/>
  <c r="EB4" i="45"/>
  <c r="EC4" i="45"/>
  <c r="ED4" i="45"/>
  <c r="EE4" i="45"/>
  <c r="EF4" i="45"/>
  <c r="EG4" i="45"/>
  <c r="EH4" i="45"/>
  <c r="EI4" i="45"/>
  <c r="EJ4" i="45"/>
  <c r="EK4" i="45"/>
  <c r="EL4" i="45"/>
  <c r="EM4" i="45"/>
  <c r="EN4" i="45"/>
  <c r="EO4" i="45"/>
  <c r="EP4" i="45"/>
  <c r="EQ4" i="45"/>
  <c r="ER4" i="45"/>
  <c r="ES4" i="45"/>
  <c r="ET4" i="45"/>
  <c r="EU4" i="45"/>
  <c r="EV4" i="45"/>
  <c r="EW4" i="45"/>
  <c r="EX4" i="45"/>
  <c r="EY4" i="45"/>
  <c r="EZ4" i="45"/>
  <c r="FA4" i="45"/>
  <c r="FB4" i="45"/>
  <c r="FC4" i="45"/>
  <c r="FD4" i="45"/>
  <c r="FE4" i="45"/>
  <c r="FF4" i="45"/>
  <c r="FG4" i="45"/>
  <c r="FH4" i="45"/>
  <c r="FI4" i="45"/>
  <c r="FJ4" i="45"/>
  <c r="FK4" i="45"/>
  <c r="FL4" i="45"/>
  <c r="FM4" i="45"/>
  <c r="FN4" i="45"/>
  <c r="FO4" i="45"/>
  <c r="FP4" i="45"/>
  <c r="FQ4" i="45"/>
  <c r="FR4" i="45"/>
  <c r="FS4" i="45"/>
  <c r="FT4" i="45"/>
  <c r="FU4" i="45"/>
  <c r="FV4" i="45"/>
  <c r="FW4" i="45"/>
  <c r="FX4" i="45"/>
  <c r="FY4" i="45"/>
  <c r="FZ4" i="45"/>
  <c r="GA4" i="45"/>
  <c r="GB4" i="45"/>
  <c r="GC4" i="45"/>
  <c r="GD4" i="45"/>
  <c r="GE4" i="45"/>
  <c r="GF4" i="45"/>
  <c r="GG4" i="45"/>
  <c r="GH4" i="45"/>
  <c r="GI4" i="45"/>
  <c r="GJ4" i="45"/>
  <c r="GK4" i="45"/>
  <c r="GL4" i="45"/>
  <c r="GM4" i="45"/>
  <c r="GN4" i="45"/>
  <c r="GO4" i="45"/>
  <c r="GP4" i="45"/>
  <c r="GQ4" i="45"/>
  <c r="GR4" i="45"/>
  <c r="GS4" i="45"/>
  <c r="GT4" i="45"/>
  <c r="GU4" i="45"/>
  <c r="GV4" i="45"/>
  <c r="GW4" i="45"/>
  <c r="GX4" i="45"/>
  <c r="GY4" i="45"/>
  <c r="GZ4" i="45"/>
  <c r="HB4" i="45"/>
  <c r="HC4" i="45"/>
  <c r="HD4" i="45"/>
  <c r="HE4" i="45"/>
  <c r="HF4" i="45"/>
  <c r="HG4" i="45"/>
  <c r="HH4" i="45"/>
  <c r="HI4" i="45"/>
  <c r="HJ4" i="45"/>
  <c r="HK4" i="45"/>
  <c r="HL4" i="45"/>
  <c r="HM4" i="45"/>
  <c r="HN4" i="45"/>
  <c r="HO4" i="45"/>
  <c r="HP4" i="45"/>
  <c r="HQ4" i="45"/>
  <c r="HR4" i="45"/>
  <c r="HS4" i="45"/>
  <c r="HT4" i="45"/>
  <c r="HU4" i="45"/>
  <c r="HV4" i="45"/>
  <c r="HW4" i="45"/>
  <c r="HX4" i="45"/>
  <c r="HY4" i="45"/>
  <c r="HZ4" i="45"/>
  <c r="IA4" i="45"/>
  <c r="IB4" i="45"/>
  <c r="IC4" i="45"/>
  <c r="ID4" i="45"/>
  <c r="IE4" i="45"/>
  <c r="IF4" i="45"/>
  <c r="IG4" i="45"/>
  <c r="IH4" i="45"/>
  <c r="II4" i="45"/>
  <c r="IJ4" i="45"/>
  <c r="IK4" i="45"/>
  <c r="C5" i="45"/>
  <c r="D5" i="45"/>
  <c r="E5" i="45"/>
  <c r="F5" i="45"/>
  <c r="G5" i="45"/>
  <c r="H5" i="45"/>
  <c r="I5" i="45"/>
  <c r="J5" i="45"/>
  <c r="K5" i="45"/>
  <c r="L5" i="45"/>
  <c r="M5" i="45"/>
  <c r="N5" i="45"/>
  <c r="O5" i="45"/>
  <c r="P5" i="45"/>
  <c r="Q5" i="45"/>
  <c r="R5" i="45"/>
  <c r="S5" i="45"/>
  <c r="T5" i="45"/>
  <c r="U5" i="45"/>
  <c r="V5" i="45"/>
  <c r="W5" i="45"/>
  <c r="X5" i="45"/>
  <c r="Y5" i="45"/>
  <c r="Z5" i="45"/>
  <c r="AA5" i="45"/>
  <c r="AB5" i="45"/>
  <c r="AC5" i="45"/>
  <c r="AD5" i="45"/>
  <c r="AE5" i="45"/>
  <c r="AF5" i="45"/>
  <c r="AG5" i="45"/>
  <c r="AH5" i="45"/>
  <c r="AI5" i="45"/>
  <c r="AJ5" i="45"/>
  <c r="AK5" i="45"/>
  <c r="AL5" i="45"/>
  <c r="AM5" i="45"/>
  <c r="AN5" i="45"/>
  <c r="AO5" i="45"/>
  <c r="AP5" i="45"/>
  <c r="AQ5" i="45"/>
  <c r="AR5" i="45"/>
  <c r="AS5" i="45"/>
  <c r="AT5" i="45"/>
  <c r="AU5" i="45"/>
  <c r="AV5" i="45"/>
  <c r="AW5" i="45"/>
  <c r="AX5" i="45"/>
  <c r="AY5" i="45"/>
  <c r="AZ5" i="45"/>
  <c r="BA5" i="45"/>
  <c r="BB5" i="45"/>
  <c r="BC5" i="45"/>
  <c r="BD5" i="45"/>
  <c r="BE5" i="45"/>
  <c r="BF5" i="45"/>
  <c r="BG5" i="45"/>
  <c r="BH5" i="45"/>
  <c r="BI5" i="45"/>
  <c r="BJ5" i="45"/>
  <c r="BK5" i="45"/>
  <c r="BL5" i="45"/>
  <c r="BM5" i="45"/>
  <c r="BN5" i="45"/>
  <c r="BO5" i="45"/>
  <c r="BP5" i="45"/>
  <c r="BQ5" i="45"/>
  <c r="BR5" i="45"/>
  <c r="BS5" i="45"/>
  <c r="BT5" i="45"/>
  <c r="BU5" i="45"/>
  <c r="BV5" i="45"/>
  <c r="BW5" i="45"/>
  <c r="BX5" i="45"/>
  <c r="BY5" i="45"/>
  <c r="BZ5" i="45"/>
  <c r="CA5" i="45"/>
  <c r="CB5" i="45"/>
  <c r="CC5" i="45"/>
  <c r="CD5" i="45"/>
  <c r="CE5" i="45"/>
  <c r="CF5" i="45"/>
  <c r="CG5" i="45"/>
  <c r="CH5" i="45"/>
  <c r="CI5" i="45"/>
  <c r="CJ5" i="45"/>
  <c r="CK5" i="45"/>
  <c r="CL5" i="45"/>
  <c r="CM5" i="45"/>
  <c r="CN5" i="45"/>
  <c r="CO5" i="45"/>
  <c r="CP5" i="45"/>
  <c r="CR5" i="45"/>
  <c r="CS5" i="45"/>
  <c r="CT5" i="45"/>
  <c r="CU5" i="45"/>
  <c r="CV5" i="45"/>
  <c r="CW5" i="45"/>
  <c r="CX5" i="45"/>
  <c r="CY5" i="45"/>
  <c r="CZ5" i="45"/>
  <c r="DA5" i="45"/>
  <c r="DB5" i="45"/>
  <c r="DC5" i="45"/>
  <c r="DD5" i="45"/>
  <c r="DE5" i="45"/>
  <c r="DF5" i="45"/>
  <c r="DG5" i="45"/>
  <c r="DH5" i="45"/>
  <c r="DI5" i="45"/>
  <c r="DJ5" i="45"/>
  <c r="DK5" i="45"/>
  <c r="DL5" i="45"/>
  <c r="DM5" i="45"/>
  <c r="DN5" i="45"/>
  <c r="DO5" i="45"/>
  <c r="DP5" i="45"/>
  <c r="DQ5" i="45"/>
  <c r="DR5" i="45"/>
  <c r="DS5" i="45"/>
  <c r="DT5" i="45"/>
  <c r="DU5" i="45"/>
  <c r="DV5" i="45"/>
  <c r="DW5" i="45"/>
  <c r="DX5" i="45"/>
  <c r="DY5" i="45"/>
  <c r="DZ5" i="45"/>
  <c r="EA5" i="45"/>
  <c r="EB5" i="45"/>
  <c r="EC5" i="45"/>
  <c r="ED5" i="45"/>
  <c r="EE5" i="45"/>
  <c r="EF5" i="45"/>
  <c r="EG5" i="45"/>
  <c r="EH5" i="45"/>
  <c r="EI5" i="45"/>
  <c r="EJ5" i="45"/>
  <c r="EK5" i="45"/>
  <c r="EL5" i="45"/>
  <c r="EM5" i="45"/>
  <c r="EN5" i="45"/>
  <c r="EO5" i="45"/>
  <c r="EP5" i="45"/>
  <c r="EQ5" i="45"/>
  <c r="ER5" i="45"/>
  <c r="ES5" i="45"/>
  <c r="ET5" i="45"/>
  <c r="EU5" i="45"/>
  <c r="EV5" i="45"/>
  <c r="EW5" i="45"/>
  <c r="EX5" i="45"/>
  <c r="EY5" i="45"/>
  <c r="EZ5" i="45"/>
  <c r="FA5" i="45"/>
  <c r="FB5" i="45"/>
  <c r="FC5" i="45"/>
  <c r="FD5" i="45"/>
  <c r="FE5" i="45"/>
  <c r="FF5" i="45"/>
  <c r="FG5" i="45"/>
  <c r="FH5" i="45"/>
  <c r="FI5" i="45"/>
  <c r="FJ5" i="45"/>
  <c r="FK5" i="45"/>
  <c r="FL5" i="45"/>
  <c r="FM5" i="45"/>
  <c r="FN5" i="45"/>
  <c r="FO5" i="45"/>
  <c r="FP5" i="45"/>
  <c r="FQ5" i="45"/>
  <c r="FR5" i="45"/>
  <c r="FS5" i="45"/>
  <c r="FT5" i="45"/>
  <c r="FU5" i="45"/>
  <c r="FV5" i="45"/>
  <c r="FW5" i="45"/>
  <c r="FX5" i="45"/>
  <c r="FY5" i="45"/>
  <c r="FZ5" i="45"/>
  <c r="GA5" i="45"/>
  <c r="GB5" i="45"/>
  <c r="GC5" i="45"/>
  <c r="GD5" i="45"/>
  <c r="GE5" i="45"/>
  <c r="GF5" i="45"/>
  <c r="GG5" i="45"/>
  <c r="GH5" i="45"/>
  <c r="GI5" i="45"/>
  <c r="GJ5" i="45"/>
  <c r="GK5" i="45"/>
  <c r="GL5" i="45"/>
  <c r="GM5" i="45"/>
  <c r="GN5" i="45"/>
  <c r="GO5" i="45"/>
  <c r="GP5" i="45"/>
  <c r="GQ5" i="45"/>
  <c r="GR5" i="45"/>
  <c r="GS5" i="45"/>
  <c r="GT5" i="45"/>
  <c r="GU5" i="45"/>
  <c r="GV5" i="45"/>
  <c r="GW5" i="45"/>
  <c r="GX5" i="45"/>
  <c r="GY5" i="45"/>
  <c r="GZ5" i="45"/>
  <c r="HB5" i="45"/>
  <c r="HC5" i="45"/>
  <c r="HD5" i="45"/>
  <c r="HE5" i="45"/>
  <c r="HF5" i="45"/>
  <c r="HH5" i="45"/>
  <c r="HI5" i="45"/>
  <c r="HJ5" i="45"/>
  <c r="HK5" i="45"/>
  <c r="HL5" i="45"/>
  <c r="HM5" i="45"/>
  <c r="HN5" i="45"/>
  <c r="HO5" i="45"/>
  <c r="HP5" i="45"/>
  <c r="HQ5" i="45"/>
  <c r="HR5" i="45"/>
  <c r="HS5" i="45"/>
  <c r="HT5" i="45"/>
  <c r="HU5" i="45"/>
  <c r="HV5" i="45"/>
  <c r="HW5" i="45"/>
  <c r="HX5" i="45"/>
  <c r="HY5" i="45"/>
  <c r="HZ5" i="45"/>
  <c r="IA5" i="45"/>
  <c r="IB5" i="45"/>
  <c r="IC5" i="45"/>
  <c r="ID5" i="45"/>
  <c r="IE5" i="45"/>
  <c r="IF5" i="45"/>
  <c r="IG5" i="45"/>
  <c r="IH5" i="45"/>
  <c r="II5" i="45"/>
  <c r="IJ5" i="45"/>
  <c r="IK5" i="45"/>
  <c r="F75" i="45"/>
  <c r="G75" i="45"/>
  <c r="H75" i="45"/>
  <c r="F78" i="45"/>
  <c r="H78" i="45"/>
  <c r="F80" i="45"/>
  <c r="F81" i="45"/>
  <c r="G80" i="45"/>
  <c r="G81" i="45"/>
  <c r="G79" i="45" s="1"/>
  <c r="C52" i="1"/>
  <c r="C78" i="1" s="1"/>
  <c r="D6" i="1"/>
  <c r="E6" i="1"/>
  <c r="F6" i="1"/>
  <c r="G6" i="1"/>
  <c r="H6" i="1"/>
  <c r="I6" i="1"/>
  <c r="J6" i="1"/>
  <c r="K6" i="1"/>
  <c r="L6" i="1"/>
  <c r="M6" i="1"/>
  <c r="N6" i="1"/>
  <c r="O6" i="1"/>
  <c r="P6" i="1"/>
  <c r="Q6" i="1"/>
  <c r="R6" i="1"/>
  <c r="S6" i="1"/>
  <c r="T6" i="1"/>
  <c r="U6" i="1"/>
  <c r="V6" i="1"/>
  <c r="W6" i="1"/>
  <c r="X6" i="1"/>
  <c r="Y6" i="1"/>
  <c r="Z6" i="1"/>
  <c r="AA6" i="1"/>
  <c r="AB6" i="1"/>
  <c r="AC6" i="1"/>
  <c r="AD6" i="1"/>
  <c r="AE6" i="1"/>
  <c r="AF6" i="1"/>
  <c r="AG6" i="1"/>
  <c r="AH6" i="1"/>
  <c r="AI6" i="1"/>
  <c r="AJ6" i="1"/>
  <c r="AK6" i="1"/>
  <c r="AL6" i="1"/>
  <c r="AM6" i="1"/>
  <c r="AN6" i="1"/>
  <c r="AO6" i="1"/>
  <c r="AP6" i="1"/>
  <c r="AQ6" i="1"/>
  <c r="AR6" i="1"/>
  <c r="AS6" i="1"/>
  <c r="AT6" i="1"/>
  <c r="AU6" i="1"/>
  <c r="AV6" i="1"/>
  <c r="AW6" i="1"/>
  <c r="AX6" i="1"/>
  <c r="AY6" i="1"/>
  <c r="AZ6" i="1"/>
  <c r="BA6" i="1"/>
  <c r="BB6" i="1"/>
  <c r="BC6" i="1"/>
  <c r="BD6" i="1"/>
  <c r="BE6" i="1"/>
  <c r="BF6" i="1"/>
  <c r="BG6" i="1"/>
  <c r="BH6" i="1"/>
  <c r="BI6" i="1"/>
  <c r="BJ6" i="1"/>
  <c r="BK6" i="1"/>
  <c r="BL6" i="1"/>
  <c r="BM6" i="1"/>
  <c r="BN6" i="1"/>
  <c r="BO6" i="1"/>
  <c r="BP6" i="1"/>
  <c r="BQ6" i="1"/>
  <c r="BR6" i="1"/>
  <c r="BS6" i="1"/>
  <c r="BT6" i="1"/>
  <c r="BU6" i="1"/>
  <c r="BV6" i="1"/>
  <c r="BW6" i="1"/>
  <c r="BX6" i="1"/>
  <c r="BY6" i="1"/>
  <c r="BZ6" i="1"/>
  <c r="CA6" i="1"/>
  <c r="CB6" i="1"/>
  <c r="CC6" i="1"/>
  <c r="CD6" i="1"/>
  <c r="CE6" i="1"/>
  <c r="CF6" i="1"/>
  <c r="CG6" i="1"/>
  <c r="CH6" i="1"/>
  <c r="CI6" i="1"/>
  <c r="CJ6" i="1"/>
  <c r="CK6" i="1"/>
  <c r="CL6" i="1"/>
  <c r="CM6" i="1"/>
  <c r="CN6" i="1"/>
  <c r="CO6" i="1"/>
  <c r="CP6" i="1"/>
  <c r="CQ6" i="1"/>
  <c r="CR6" i="1"/>
  <c r="CS6" i="1"/>
  <c r="CT6" i="1"/>
  <c r="CU6" i="1"/>
  <c r="CV6" i="1"/>
  <c r="CW6" i="1"/>
  <c r="CX6" i="1"/>
  <c r="CY6" i="1"/>
  <c r="CZ6" i="1"/>
  <c r="DA6" i="1"/>
  <c r="DB6" i="1"/>
  <c r="DC6" i="1"/>
  <c r="DD6" i="1"/>
  <c r="DE6" i="1"/>
  <c r="DF6" i="1"/>
  <c r="DG6" i="1"/>
  <c r="DH6" i="1"/>
  <c r="DI6" i="1"/>
  <c r="DJ6" i="1"/>
  <c r="DK6" i="1"/>
  <c r="DL6" i="1"/>
  <c r="DM6" i="1"/>
  <c r="DN6" i="1"/>
  <c r="DO6" i="1"/>
  <c r="DP6" i="1"/>
  <c r="DQ6" i="1"/>
  <c r="DR6" i="1"/>
  <c r="DS6" i="1"/>
  <c r="DT6" i="1"/>
  <c r="DU6" i="1"/>
  <c r="DV6" i="1"/>
  <c r="DW6" i="1"/>
  <c r="DX6" i="1"/>
  <c r="DY6" i="1"/>
  <c r="DZ6" i="1"/>
  <c r="EA6" i="1"/>
  <c r="EB6" i="1"/>
  <c r="EC6" i="1"/>
  <c r="ED6" i="1"/>
  <c r="EE6" i="1"/>
  <c r="EF6" i="1"/>
  <c r="EG6" i="1"/>
  <c r="EH6" i="1"/>
  <c r="EI6" i="1"/>
  <c r="EJ6" i="1"/>
  <c r="EK6" i="1"/>
  <c r="EL6" i="1"/>
  <c r="EM6" i="1"/>
  <c r="EN6" i="1"/>
  <c r="EO6" i="1"/>
  <c r="EP6" i="1"/>
  <c r="EQ6" i="1"/>
  <c r="ER6" i="1"/>
  <c r="ES6" i="1"/>
  <c r="ET6" i="1"/>
  <c r="EU6" i="1"/>
  <c r="EV6" i="1"/>
  <c r="EW6" i="1"/>
  <c r="EX6" i="1"/>
  <c r="EY6" i="1"/>
  <c r="EZ6" i="1"/>
  <c r="FA6" i="1"/>
  <c r="FB6" i="1"/>
  <c r="FC6" i="1"/>
  <c r="FD6" i="1"/>
  <c r="FE6" i="1"/>
  <c r="FF6" i="1"/>
  <c r="FG6" i="1"/>
  <c r="FH6" i="1"/>
  <c r="FI6" i="1"/>
  <c r="FJ6" i="1"/>
  <c r="FK6" i="1"/>
  <c r="FL6" i="1"/>
  <c r="FM6" i="1"/>
  <c r="FN6" i="1"/>
  <c r="FO6" i="1"/>
  <c r="FP6" i="1"/>
  <c r="FQ6" i="1"/>
  <c r="FR6" i="1"/>
  <c r="FS6" i="1"/>
  <c r="FT6" i="1"/>
  <c r="FU6" i="1"/>
  <c r="FV6" i="1"/>
  <c r="FW6" i="1"/>
  <c r="FX6" i="1"/>
  <c r="FY6" i="1"/>
  <c r="FZ6" i="1"/>
  <c r="GA6" i="1"/>
  <c r="GB6" i="1"/>
  <c r="GC6" i="1"/>
  <c r="GD6" i="1"/>
  <c r="GE6" i="1"/>
  <c r="GF6" i="1"/>
  <c r="GG6" i="1"/>
  <c r="GH6" i="1"/>
  <c r="GI6" i="1"/>
  <c r="GJ6" i="1"/>
  <c r="GK6" i="1"/>
  <c r="GL6" i="1"/>
  <c r="GM6" i="1"/>
  <c r="GN6" i="1"/>
  <c r="GO6" i="1"/>
  <c r="GP6" i="1"/>
  <c r="GQ6" i="1"/>
  <c r="GR6" i="1"/>
  <c r="GS6" i="1"/>
  <c r="GU6" i="1"/>
  <c r="GV6" i="1"/>
  <c r="GW6" i="1"/>
  <c r="GX6" i="1"/>
  <c r="GY6" i="1"/>
  <c r="GZ6" i="1"/>
  <c r="HA6" i="1"/>
  <c r="HB6" i="1"/>
  <c r="HC6" i="1"/>
  <c r="HD6" i="1"/>
  <c r="HE6" i="1"/>
  <c r="HF6" i="1"/>
  <c r="HG6" i="1"/>
  <c r="HH6" i="1"/>
  <c r="HI6" i="1"/>
  <c r="HJ6" i="1"/>
  <c r="HK6" i="1"/>
  <c r="HL6" i="1"/>
  <c r="HM6" i="1"/>
  <c r="HN6" i="1"/>
  <c r="HO6" i="1"/>
  <c r="HP6" i="1"/>
  <c r="HQ6" i="1"/>
  <c r="HR6" i="1"/>
  <c r="HS6" i="1"/>
  <c r="HT6" i="1"/>
  <c r="HU6" i="1"/>
  <c r="HV6" i="1"/>
  <c r="HW6" i="1"/>
  <c r="HX6" i="1"/>
  <c r="HY6" i="1"/>
  <c r="HZ6" i="1"/>
  <c r="IA6" i="1"/>
  <c r="IB6" i="1"/>
  <c r="IC6" i="1"/>
  <c r="ID6" i="1"/>
  <c r="IE6" i="1"/>
  <c r="IG6" i="1"/>
  <c r="IH6" i="1"/>
  <c r="II6" i="1"/>
  <c r="IJ6" i="1"/>
  <c r="IK6" i="1"/>
  <c r="C6" i="1"/>
  <c r="D4" i="1"/>
  <c r="E4" i="1"/>
  <c r="F4" i="1"/>
  <c r="G4" i="1"/>
  <c r="H4" i="1"/>
  <c r="I4" i="1"/>
  <c r="J4" i="1"/>
  <c r="K4" i="1"/>
  <c r="L4" i="1"/>
  <c r="M4" i="1"/>
  <c r="N4" i="1"/>
  <c r="O4" i="1"/>
  <c r="P4" i="1"/>
  <c r="Q4" i="1"/>
  <c r="R4" i="1"/>
  <c r="S4" i="1"/>
  <c r="T4" i="1"/>
  <c r="U4" i="1"/>
  <c r="V4" i="1"/>
  <c r="W4" i="1"/>
  <c r="X4" i="1"/>
  <c r="Y4" i="1"/>
  <c r="Z4" i="1"/>
  <c r="AA4" i="1"/>
  <c r="AB4" i="1"/>
  <c r="AC4" i="1"/>
  <c r="AE4" i="1"/>
  <c r="AF4" i="1"/>
  <c r="AG4" i="1"/>
  <c r="AH4" i="1"/>
  <c r="AI4" i="1"/>
  <c r="AJ4" i="1"/>
  <c r="AK4" i="1"/>
  <c r="AL4" i="1"/>
  <c r="AM4" i="1"/>
  <c r="AN4" i="1"/>
  <c r="AO4" i="1"/>
  <c r="AP4" i="1"/>
  <c r="AQ4" i="1"/>
  <c r="AR4" i="1"/>
  <c r="AS4" i="1"/>
  <c r="AT4" i="1"/>
  <c r="AU4" i="1"/>
  <c r="AV4" i="1"/>
  <c r="AW4" i="1"/>
  <c r="AX4" i="1"/>
  <c r="AY4" i="1"/>
  <c r="AZ4" i="1"/>
  <c r="BA4" i="1"/>
  <c r="BB4" i="1"/>
  <c r="BC4" i="1"/>
  <c r="BD4" i="1"/>
  <c r="BE4" i="1"/>
  <c r="BF4" i="1"/>
  <c r="BG4" i="1"/>
  <c r="BH4" i="1"/>
  <c r="BI4" i="1"/>
  <c r="BJ4" i="1"/>
  <c r="BK4" i="1"/>
  <c r="BL4" i="1"/>
  <c r="BM4" i="1"/>
  <c r="BN4" i="1"/>
  <c r="BO4" i="1"/>
  <c r="BP4" i="1"/>
  <c r="BQ4" i="1"/>
  <c r="BR4" i="1"/>
  <c r="BS4" i="1"/>
  <c r="BT4" i="1"/>
  <c r="BU4" i="1"/>
  <c r="BV4" i="1"/>
  <c r="BW4" i="1"/>
  <c r="BX4" i="1"/>
  <c r="BY4" i="1"/>
  <c r="BZ4" i="1"/>
  <c r="CA4" i="1"/>
  <c r="CB4" i="1"/>
  <c r="CC4" i="1"/>
  <c r="CD4" i="1"/>
  <c r="CE4" i="1"/>
  <c r="CF4" i="1"/>
  <c r="CG4" i="1"/>
  <c r="CH4" i="1"/>
  <c r="CI4" i="1"/>
  <c r="CJ4" i="1"/>
  <c r="CK4" i="1"/>
  <c r="CL4" i="1"/>
  <c r="CM4" i="1"/>
  <c r="CN4" i="1"/>
  <c r="CO4" i="1"/>
  <c r="CP4" i="1"/>
  <c r="CQ4" i="1"/>
  <c r="CR4" i="1"/>
  <c r="CS4" i="1"/>
  <c r="CT4" i="1"/>
  <c r="CU4" i="1"/>
  <c r="CV4" i="1"/>
  <c r="CW4" i="1"/>
  <c r="CX4" i="1"/>
  <c r="CY4" i="1"/>
  <c r="CZ4" i="1"/>
  <c r="DA4" i="1"/>
  <c r="DB4" i="1"/>
  <c r="DC4" i="1"/>
  <c r="DD4" i="1"/>
  <c r="DE4" i="1"/>
  <c r="DF4" i="1"/>
  <c r="DG4" i="1"/>
  <c r="DH4" i="1"/>
  <c r="DI4" i="1"/>
  <c r="DJ4" i="1"/>
  <c r="DK4" i="1"/>
  <c r="DL4" i="1"/>
  <c r="DM4" i="1"/>
  <c r="DN4" i="1"/>
  <c r="DO4" i="1"/>
  <c r="DP4" i="1"/>
  <c r="DQ4" i="1"/>
  <c r="DR4" i="1"/>
  <c r="DS4" i="1"/>
  <c r="DT4" i="1"/>
  <c r="DU4" i="1"/>
  <c r="DV4" i="1"/>
  <c r="DW4" i="1"/>
  <c r="DX4" i="1"/>
  <c r="DY4" i="1"/>
  <c r="DZ4" i="1"/>
  <c r="EA4" i="1"/>
  <c r="EB4" i="1"/>
  <c r="EC4" i="1"/>
  <c r="ED4" i="1"/>
  <c r="EE4" i="1"/>
  <c r="EF4" i="1"/>
  <c r="EG4" i="1"/>
  <c r="EH4" i="1"/>
  <c r="EI4" i="1"/>
  <c r="EJ4" i="1"/>
  <c r="EK4" i="1"/>
  <c r="EL4" i="1"/>
  <c r="EM4" i="1"/>
  <c r="EN4" i="1"/>
  <c r="EO4" i="1"/>
  <c r="EP4" i="1"/>
  <c r="EQ4" i="1"/>
  <c r="ER4" i="1"/>
  <c r="ES4" i="1"/>
  <c r="ET4" i="1"/>
  <c r="EU4" i="1"/>
  <c r="EV4" i="1"/>
  <c r="EW4" i="1"/>
  <c r="EX4" i="1"/>
  <c r="EY4" i="1"/>
  <c r="EZ4" i="1"/>
  <c r="FA4" i="1"/>
  <c r="FB4" i="1"/>
  <c r="FC4" i="1"/>
  <c r="FD4" i="1"/>
  <c r="FE4" i="1"/>
  <c r="FF4" i="1"/>
  <c r="FG4" i="1"/>
  <c r="FH4" i="1"/>
  <c r="FI4" i="1"/>
  <c r="FJ4" i="1"/>
  <c r="FK4" i="1"/>
  <c r="FL4" i="1"/>
  <c r="FM4" i="1"/>
  <c r="FN4" i="1"/>
  <c r="FO4" i="1"/>
  <c r="FP4" i="1"/>
  <c r="FQ4" i="1"/>
  <c r="FR4" i="1"/>
  <c r="FS4" i="1"/>
  <c r="FT4" i="1"/>
  <c r="FU4" i="1"/>
  <c r="FV4" i="1"/>
  <c r="FW4" i="1"/>
  <c r="FX4" i="1"/>
  <c r="FY4" i="1"/>
  <c r="FZ4" i="1"/>
  <c r="GA4" i="1"/>
  <c r="GB4" i="1"/>
  <c r="GC4" i="1"/>
  <c r="GD4" i="1"/>
  <c r="GE4" i="1"/>
  <c r="GF4" i="1"/>
  <c r="GG4" i="1"/>
  <c r="GH4" i="1"/>
  <c r="GI4" i="1"/>
  <c r="GJ4" i="1"/>
  <c r="GK4" i="1"/>
  <c r="GL4" i="1"/>
  <c r="GM4" i="1"/>
  <c r="GN4" i="1"/>
  <c r="GO4" i="1"/>
  <c r="GP4" i="1"/>
  <c r="GQ4" i="1"/>
  <c r="GR4" i="1"/>
  <c r="GS4" i="1"/>
  <c r="GU4" i="1"/>
  <c r="GV4" i="1"/>
  <c r="GW4" i="1"/>
  <c r="GX4" i="1"/>
  <c r="GY4" i="1"/>
  <c r="GZ4" i="1"/>
  <c r="HA4" i="1"/>
  <c r="HB4" i="1"/>
  <c r="HC4" i="1"/>
  <c r="HD4" i="1"/>
  <c r="HE4" i="1"/>
  <c r="HF4" i="1"/>
  <c r="HG4" i="1"/>
  <c r="HH4" i="1"/>
  <c r="HI4" i="1"/>
  <c r="HJ4" i="1"/>
  <c r="HK4" i="1"/>
  <c r="HL4" i="1"/>
  <c r="HM4" i="1"/>
  <c r="HN4" i="1"/>
  <c r="HO4" i="1"/>
  <c r="HP4" i="1"/>
  <c r="HQ4" i="1"/>
  <c r="HR4" i="1"/>
  <c r="HS4" i="1"/>
  <c r="HT4" i="1"/>
  <c r="HU4" i="1"/>
  <c r="HV4" i="1"/>
  <c r="HW4" i="1"/>
  <c r="HX4" i="1"/>
  <c r="HY4" i="1"/>
  <c r="HZ4" i="1"/>
  <c r="IA4" i="1"/>
  <c r="IB4" i="1"/>
  <c r="IC4" i="1"/>
  <c r="ID4" i="1"/>
  <c r="IE4" i="1"/>
  <c r="IF4" i="1"/>
  <c r="IG4" i="1"/>
  <c r="IH4" i="1"/>
  <c r="II4" i="1"/>
  <c r="IJ4" i="1"/>
  <c r="IK4" i="1"/>
  <c r="D5" i="1"/>
  <c r="E5" i="1"/>
  <c r="F5" i="1"/>
  <c r="G5" i="1"/>
  <c r="H5" i="1"/>
  <c r="I5" i="1"/>
  <c r="J5" i="1"/>
  <c r="K5" i="1"/>
  <c r="L5" i="1"/>
  <c r="M5" i="1"/>
  <c r="N5" i="1"/>
  <c r="O5" i="1"/>
  <c r="P5" i="1"/>
  <c r="Q5" i="1"/>
  <c r="R5" i="1"/>
  <c r="S5" i="1"/>
  <c r="T5" i="1"/>
  <c r="U5" i="1"/>
  <c r="V5" i="1"/>
  <c r="W5" i="1"/>
  <c r="X5" i="1"/>
  <c r="Y5" i="1"/>
  <c r="Z5" i="1"/>
  <c r="AA5" i="1"/>
  <c r="AB5" i="1"/>
  <c r="AC5" i="1"/>
  <c r="AD5" i="1"/>
  <c r="AE5" i="1"/>
  <c r="AF5" i="1"/>
  <c r="AG5" i="1"/>
  <c r="AH5" i="1"/>
  <c r="AI5" i="1"/>
  <c r="AJ5" i="1"/>
  <c r="AK5" i="1"/>
  <c r="AL5" i="1"/>
  <c r="AM5" i="1"/>
  <c r="AN5" i="1"/>
  <c r="AO5" i="1"/>
  <c r="AP5" i="1"/>
  <c r="AQ5" i="1"/>
  <c r="AR5" i="1"/>
  <c r="AS5" i="1"/>
  <c r="AT5" i="1"/>
  <c r="AU5" i="1"/>
  <c r="AV5" i="1"/>
  <c r="AW5" i="1"/>
  <c r="AX5" i="1"/>
  <c r="AY5" i="1"/>
  <c r="AZ5" i="1"/>
  <c r="BA5" i="1"/>
  <c r="BB5" i="1"/>
  <c r="BC5" i="1"/>
  <c r="BD5" i="1"/>
  <c r="BE5" i="1"/>
  <c r="BF5" i="1"/>
  <c r="BG5" i="1"/>
  <c r="BH5" i="1"/>
  <c r="BI5" i="1"/>
  <c r="BJ5" i="1"/>
  <c r="BK5" i="1"/>
  <c r="BL5" i="1"/>
  <c r="BM5" i="1"/>
  <c r="BN5" i="1"/>
  <c r="BO5" i="1"/>
  <c r="BP5" i="1"/>
  <c r="BQ5" i="1"/>
  <c r="BR5" i="1"/>
  <c r="BS5" i="1"/>
  <c r="BT5" i="1"/>
  <c r="BU5" i="1"/>
  <c r="BV5" i="1"/>
  <c r="BW5" i="1"/>
  <c r="BX5" i="1"/>
  <c r="BY5" i="1"/>
  <c r="BZ5" i="1"/>
  <c r="CA5" i="1"/>
  <c r="CB5" i="1"/>
  <c r="CC5" i="1"/>
  <c r="CD5" i="1"/>
  <c r="CE5" i="1"/>
  <c r="CF5" i="1"/>
  <c r="CG5" i="1"/>
  <c r="CH5" i="1"/>
  <c r="CI5" i="1"/>
  <c r="CJ5" i="1"/>
  <c r="CK5" i="1"/>
  <c r="CL5" i="1"/>
  <c r="CM5" i="1"/>
  <c r="CN5" i="1"/>
  <c r="CO5" i="1"/>
  <c r="CP5" i="1"/>
  <c r="CQ5" i="1"/>
  <c r="CR5" i="1"/>
  <c r="CS5" i="1"/>
  <c r="CT5" i="1"/>
  <c r="CU5" i="1"/>
  <c r="CV5" i="1"/>
  <c r="CW5" i="1"/>
  <c r="CX5" i="1"/>
  <c r="CY5" i="1"/>
  <c r="CZ5" i="1"/>
  <c r="DA5" i="1"/>
  <c r="DB5" i="1"/>
  <c r="DC5" i="1"/>
  <c r="DD5" i="1"/>
  <c r="DE5" i="1"/>
  <c r="DF5" i="1"/>
  <c r="DG5" i="1"/>
  <c r="DH5" i="1"/>
  <c r="DI5" i="1"/>
  <c r="DJ5" i="1"/>
  <c r="DK5" i="1"/>
  <c r="DL5" i="1"/>
  <c r="DM5" i="1"/>
  <c r="DN5" i="1"/>
  <c r="DO5" i="1"/>
  <c r="DP5" i="1"/>
  <c r="DQ5" i="1"/>
  <c r="DR5" i="1"/>
  <c r="DS5" i="1"/>
  <c r="DT5" i="1"/>
  <c r="DU5" i="1"/>
  <c r="DV5" i="1"/>
  <c r="DW5" i="1"/>
  <c r="DX5" i="1"/>
  <c r="DY5" i="1"/>
  <c r="DZ5" i="1"/>
  <c r="EA5" i="1"/>
  <c r="EB5" i="1"/>
  <c r="EC5" i="1"/>
  <c r="ED5" i="1"/>
  <c r="EE5" i="1"/>
  <c r="EF5" i="1"/>
  <c r="EG5" i="1"/>
  <c r="EH5" i="1"/>
  <c r="EI5" i="1"/>
  <c r="EJ5" i="1"/>
  <c r="EK5" i="1"/>
  <c r="EL5" i="1"/>
  <c r="EM5" i="1"/>
  <c r="EN5" i="1"/>
  <c r="EO5" i="1"/>
  <c r="EP5" i="1"/>
  <c r="EQ5" i="1"/>
  <c r="ER5" i="1"/>
  <c r="ES5" i="1"/>
  <c r="ET5" i="1"/>
  <c r="EU5" i="1"/>
  <c r="EV5" i="1"/>
  <c r="EW5" i="1"/>
  <c r="EX5" i="1"/>
  <c r="EY5" i="1"/>
  <c r="EZ5" i="1"/>
  <c r="FA5" i="1"/>
  <c r="FB5" i="1"/>
  <c r="FC5" i="1"/>
  <c r="FD5" i="1"/>
  <c r="FE5" i="1"/>
  <c r="FF5" i="1"/>
  <c r="FG5" i="1"/>
  <c r="FH5" i="1"/>
  <c r="FI5" i="1"/>
  <c r="FJ5" i="1"/>
  <c r="FK5" i="1"/>
  <c r="FL5" i="1"/>
  <c r="FM5" i="1"/>
  <c r="FN5" i="1"/>
  <c r="FO5" i="1"/>
  <c r="FP5" i="1"/>
  <c r="FQ5" i="1"/>
  <c r="FR5" i="1"/>
  <c r="FS5" i="1"/>
  <c r="FT5" i="1"/>
  <c r="FU5" i="1"/>
  <c r="FV5" i="1"/>
  <c r="FW5" i="1"/>
  <c r="FX5" i="1"/>
  <c r="FY5" i="1"/>
  <c r="FZ5" i="1"/>
  <c r="GA5" i="1"/>
  <c r="GB5" i="1"/>
  <c r="GC5" i="1"/>
  <c r="GD5" i="1"/>
  <c r="GE5" i="1"/>
  <c r="GF5" i="1"/>
  <c r="GG5" i="1"/>
  <c r="GH5" i="1"/>
  <c r="GI5" i="1"/>
  <c r="GJ5" i="1"/>
  <c r="GK5" i="1"/>
  <c r="GL5" i="1"/>
  <c r="GM5" i="1"/>
  <c r="GN5" i="1"/>
  <c r="GO5" i="1"/>
  <c r="GP5" i="1"/>
  <c r="GQ5" i="1"/>
  <c r="GR5" i="1"/>
  <c r="GS5" i="1"/>
  <c r="GU5" i="1"/>
  <c r="GV5" i="1"/>
  <c r="GW5" i="1"/>
  <c r="GX5" i="1"/>
  <c r="GY5" i="1"/>
  <c r="GZ5" i="1"/>
  <c r="HA5" i="1"/>
  <c r="HB5" i="1"/>
  <c r="HC5" i="1"/>
  <c r="HD5" i="1"/>
  <c r="HE5" i="1"/>
  <c r="HF5" i="1"/>
  <c r="HG5" i="1"/>
  <c r="HH5" i="1"/>
  <c r="HI5" i="1"/>
  <c r="HJ5" i="1"/>
  <c r="HK5" i="1"/>
  <c r="HL5" i="1"/>
  <c r="HM5" i="1"/>
  <c r="HN5" i="1"/>
  <c r="HO5" i="1"/>
  <c r="HP5" i="1"/>
  <c r="HQ5" i="1"/>
  <c r="HR5" i="1"/>
  <c r="HS5" i="1"/>
  <c r="HT5" i="1"/>
  <c r="HU5" i="1"/>
  <c r="HV5" i="1"/>
  <c r="HW5" i="1"/>
  <c r="HX5" i="1"/>
  <c r="HY5" i="1"/>
  <c r="HZ5" i="1"/>
  <c r="IA5" i="1"/>
  <c r="IB5" i="1"/>
  <c r="IC5" i="1"/>
  <c r="ID5" i="1"/>
  <c r="IE5" i="1"/>
  <c r="IF5" i="1"/>
  <c r="IG5" i="1"/>
  <c r="IH5" i="1"/>
  <c r="II5" i="1"/>
  <c r="IJ5" i="1"/>
  <c r="IK5" i="1"/>
  <c r="O295" i="40"/>
  <c r="O294" i="40"/>
  <c r="O293" i="40"/>
  <c r="O447" i="40"/>
  <c r="O527" i="40"/>
  <c r="O526" i="40"/>
  <c r="O525" i="40"/>
  <c r="O524" i="40"/>
  <c r="O523" i="40"/>
  <c r="O522" i="40"/>
  <c r="O521" i="40"/>
  <c r="O520" i="40"/>
  <c r="O519" i="40"/>
  <c r="O518" i="40"/>
  <c r="O517" i="40"/>
  <c r="O516" i="40"/>
  <c r="O515" i="40"/>
  <c r="O514" i="40"/>
  <c r="O513" i="40"/>
  <c r="O512" i="40"/>
  <c r="O511" i="40"/>
  <c r="O510" i="40"/>
  <c r="O509" i="40"/>
  <c r="O508" i="40"/>
  <c r="O507" i="40"/>
  <c r="O506" i="40"/>
  <c r="O505" i="40"/>
  <c r="O503" i="40"/>
  <c r="O499" i="40"/>
  <c r="O498" i="40"/>
  <c r="O495" i="40"/>
  <c r="O491" i="40"/>
  <c r="O489" i="40"/>
  <c r="O486" i="40"/>
  <c r="O485" i="40"/>
  <c r="O483" i="40"/>
  <c r="O482" i="40"/>
  <c r="O479" i="40"/>
  <c r="O478" i="40"/>
  <c r="O477" i="40"/>
  <c r="O475" i="40"/>
  <c r="O474" i="40"/>
  <c r="O471" i="40"/>
  <c r="O470" i="40"/>
  <c r="O469" i="40"/>
  <c r="O466" i="40"/>
  <c r="O465" i="40"/>
  <c r="O463" i="40"/>
  <c r="O462" i="40"/>
  <c r="O461" i="40"/>
  <c r="O459" i="40"/>
  <c r="O458" i="40"/>
  <c r="O455" i="40"/>
  <c r="O454" i="40"/>
  <c r="O453" i="40"/>
  <c r="O450" i="40"/>
  <c r="O449" i="40"/>
  <c r="O446" i="40"/>
  <c r="O445" i="40"/>
  <c r="O442" i="40"/>
  <c r="O441" i="40"/>
  <c r="O439" i="40"/>
  <c r="O438" i="40"/>
  <c r="O437" i="40"/>
  <c r="O435" i="40"/>
  <c r="O434" i="40"/>
  <c r="O431" i="40"/>
  <c r="O430" i="40"/>
  <c r="O429" i="40"/>
  <c r="O427" i="40"/>
  <c r="O426" i="40"/>
  <c r="O425" i="40"/>
  <c r="O421" i="40"/>
  <c r="O419" i="40"/>
  <c r="O418" i="40"/>
  <c r="O417" i="40"/>
  <c r="O415" i="40"/>
  <c r="O414" i="40"/>
  <c r="O413" i="40"/>
  <c r="O411" i="40"/>
  <c r="O410" i="40"/>
  <c r="O409" i="40"/>
  <c r="O407" i="40"/>
  <c r="O403" i="40"/>
  <c r="O402" i="40"/>
  <c r="O399" i="40"/>
  <c r="O394" i="40"/>
  <c r="O393" i="40"/>
  <c r="O390" i="40"/>
  <c r="O389" i="40"/>
  <c r="O387" i="40"/>
  <c r="O386" i="40"/>
  <c r="O383" i="40"/>
  <c r="O382" i="40"/>
  <c r="O381" i="40"/>
  <c r="O379" i="40"/>
  <c r="O378" i="40"/>
  <c r="O377" i="40"/>
  <c r="O375" i="40"/>
  <c r="O373" i="40"/>
  <c r="O371" i="40"/>
  <c r="O370" i="40"/>
  <c r="O369" i="40"/>
  <c r="O365" i="40"/>
  <c r="O362" i="40"/>
  <c r="O361" i="40"/>
  <c r="O359" i="40"/>
  <c r="O358" i="40"/>
  <c r="O357" i="40"/>
  <c r="O355" i="40"/>
  <c r="O354" i="40"/>
  <c r="O351" i="40"/>
  <c r="O350" i="40"/>
  <c r="O346" i="40"/>
  <c r="O343" i="40"/>
  <c r="O342" i="40"/>
  <c r="O341" i="40"/>
  <c r="O338" i="40"/>
  <c r="O335" i="40"/>
  <c r="O334" i="40"/>
  <c r="O329" i="40"/>
  <c r="O326" i="40"/>
  <c r="O325" i="40"/>
  <c r="O323" i="40"/>
  <c r="O321" i="40"/>
  <c r="O319" i="40"/>
  <c r="O317" i="40"/>
  <c r="O314" i="40"/>
  <c r="O313" i="40"/>
  <c r="O311" i="40"/>
  <c r="O310" i="40"/>
  <c r="O309" i="40"/>
  <c r="O306" i="40"/>
  <c r="O303" i="40"/>
  <c r="O302" i="40"/>
  <c r="O301" i="40"/>
  <c r="O298" i="40"/>
  <c r="O297" i="40"/>
  <c r="E22" i="38"/>
  <c r="E46" i="39"/>
  <c r="C30" i="38"/>
  <c r="N772" i="40"/>
  <c r="O772" i="40" s="1"/>
  <c r="N773" i="40"/>
  <c r="O773" i="40" s="1"/>
  <c r="N774" i="40"/>
  <c r="O774" i="40" s="1"/>
  <c r="N775" i="40"/>
  <c r="O775" i="40" s="1"/>
  <c r="N776" i="40"/>
  <c r="O776" i="40" s="1"/>
  <c r="N777" i="40"/>
  <c r="O777" i="40"/>
  <c r="N778" i="40"/>
  <c r="O778" i="40" s="1"/>
  <c r="N779" i="40"/>
  <c r="O779" i="40"/>
  <c r="N780" i="40"/>
  <c r="O780" i="40" s="1"/>
  <c r="N781" i="40"/>
  <c r="O781" i="40" s="1"/>
  <c r="N782" i="40"/>
  <c r="O782" i="40" s="1"/>
  <c r="N783" i="40"/>
  <c r="O783" i="40"/>
  <c r="N784" i="40"/>
  <c r="O784" i="40" s="1"/>
  <c r="N785" i="40"/>
  <c r="O785" i="40"/>
  <c r="N786" i="40"/>
  <c r="O786" i="40" s="1"/>
  <c r="N787" i="40"/>
  <c r="O787" i="40"/>
  <c r="N788" i="40"/>
  <c r="O788" i="40" s="1"/>
  <c r="N789" i="40"/>
  <c r="O789" i="40" s="1"/>
  <c r="N790" i="40"/>
  <c r="O790" i="40" s="1"/>
  <c r="N791" i="40"/>
  <c r="O791" i="40"/>
  <c r="N792" i="40"/>
  <c r="O792" i="40" s="1"/>
  <c r="N793" i="40"/>
  <c r="O793" i="40" s="1"/>
  <c r="N794" i="40"/>
  <c r="O794" i="40" s="1"/>
  <c r="N795" i="40"/>
  <c r="O795" i="40"/>
  <c r="N796" i="40"/>
  <c r="O796" i="40" s="1"/>
  <c r="N797" i="40"/>
  <c r="O797" i="40" s="1"/>
  <c r="N798" i="40"/>
  <c r="O798" i="40" s="1"/>
  <c r="N799" i="40"/>
  <c r="O799" i="40" s="1"/>
  <c r="N800" i="40"/>
  <c r="O800" i="40" s="1"/>
  <c r="N801" i="40"/>
  <c r="O801" i="40" s="1"/>
  <c r="N802" i="40"/>
  <c r="O802" i="40" s="1"/>
  <c r="N803" i="40"/>
  <c r="O803" i="40"/>
  <c r="N804" i="40"/>
  <c r="O804" i="40" s="1"/>
  <c r="N805" i="40"/>
  <c r="O805" i="40" s="1"/>
  <c r="N806" i="40"/>
  <c r="O806" i="40" s="1"/>
  <c r="N807" i="40"/>
  <c r="O807" i="40" s="1"/>
  <c r="N808" i="40"/>
  <c r="O808" i="40" s="1"/>
  <c r="N809" i="40"/>
  <c r="O809" i="40"/>
  <c r="N810" i="40"/>
  <c r="O810" i="40" s="1"/>
  <c r="N811" i="40"/>
  <c r="O811" i="40"/>
  <c r="N812" i="40"/>
  <c r="O812" i="40" s="1"/>
  <c r="N813" i="40"/>
  <c r="O813" i="40" s="1"/>
  <c r="N814" i="40"/>
  <c r="O814" i="40" s="1"/>
  <c r="N815" i="40"/>
  <c r="O815" i="40"/>
  <c r="N816" i="40"/>
  <c r="O816" i="40" s="1"/>
  <c r="N817" i="40"/>
  <c r="O817" i="40"/>
  <c r="N818" i="40"/>
  <c r="O818" i="40" s="1"/>
  <c r="N819" i="40"/>
  <c r="O819" i="40"/>
  <c r="N820" i="40"/>
  <c r="O820" i="40" s="1"/>
  <c r="N821" i="40"/>
  <c r="O821" i="40" s="1"/>
  <c r="N822" i="40"/>
  <c r="O822" i="40" s="1"/>
  <c r="N823" i="40"/>
  <c r="O823" i="40"/>
  <c r="N824" i="40"/>
  <c r="O824" i="40" s="1"/>
  <c r="N825" i="40"/>
  <c r="O825" i="40" s="1"/>
  <c r="N826" i="40"/>
  <c r="O826" i="40" s="1"/>
  <c r="N827" i="40"/>
  <c r="O827" i="40"/>
  <c r="N828" i="40"/>
  <c r="O828" i="40" s="1"/>
  <c r="N829" i="40"/>
  <c r="O829" i="40" s="1"/>
  <c r="N830" i="40"/>
  <c r="O830" i="40" s="1"/>
  <c r="N831" i="40"/>
  <c r="O831" i="40" s="1"/>
  <c r="N832" i="40"/>
  <c r="O832" i="40" s="1"/>
  <c r="N833" i="40"/>
  <c r="O833" i="40" s="1"/>
  <c r="N834" i="40"/>
  <c r="O834" i="40" s="1"/>
  <c r="N835" i="40"/>
  <c r="O835" i="40"/>
  <c r="N836" i="40"/>
  <c r="O836" i="40" s="1"/>
  <c r="N837" i="40"/>
  <c r="O837" i="40" s="1"/>
  <c r="N838" i="40"/>
  <c r="O838" i="40" s="1"/>
  <c r="N839" i="40"/>
  <c r="O839" i="40" s="1"/>
  <c r="N840" i="40"/>
  <c r="O840" i="40" s="1"/>
  <c r="N841" i="40"/>
  <c r="O841" i="40"/>
  <c r="N842" i="40"/>
  <c r="O842" i="40" s="1"/>
  <c r="N843" i="40"/>
  <c r="O843" i="40"/>
  <c r="N844" i="40"/>
  <c r="O844" i="40" s="1"/>
  <c r="N845" i="40"/>
  <c r="O845" i="40" s="1"/>
  <c r="N846" i="40"/>
  <c r="O846" i="40" s="1"/>
  <c r="N847" i="40"/>
  <c r="O847" i="40"/>
  <c r="N848" i="40"/>
  <c r="O848" i="40" s="1"/>
  <c r="N849" i="40"/>
  <c r="O849" i="40"/>
  <c r="N850" i="40"/>
  <c r="O850" i="40" s="1"/>
  <c r="N851" i="40"/>
  <c r="O851" i="40"/>
  <c r="N852" i="40"/>
  <c r="O852" i="40" s="1"/>
  <c r="N853" i="40"/>
  <c r="O853" i="40" s="1"/>
  <c r="N854" i="40"/>
  <c r="O854" i="40" s="1"/>
  <c r="N855" i="40"/>
  <c r="O855" i="40"/>
  <c r="N856" i="40"/>
  <c r="O856" i="40" s="1"/>
  <c r="N857" i="40"/>
  <c r="O857" i="40" s="1"/>
  <c r="N858" i="40"/>
  <c r="O858" i="40" s="1"/>
  <c r="N859" i="40"/>
  <c r="O859" i="40"/>
  <c r="N860" i="40"/>
  <c r="O860" i="40" s="1"/>
  <c r="N861" i="40"/>
  <c r="O861" i="40" s="1"/>
  <c r="N862" i="40"/>
  <c r="O862" i="40" s="1"/>
  <c r="N863" i="40"/>
  <c r="O863" i="40" s="1"/>
  <c r="N864" i="40"/>
  <c r="O864" i="40" s="1"/>
  <c r="N865" i="40"/>
  <c r="O865" i="40" s="1"/>
  <c r="N866" i="40"/>
  <c r="O866" i="40" s="1"/>
  <c r="N867" i="40"/>
  <c r="O867" i="40"/>
  <c r="N868" i="40"/>
  <c r="O868" i="40" s="1"/>
  <c r="N869" i="40"/>
  <c r="O869" i="40" s="1"/>
  <c r="N870" i="40"/>
  <c r="O870" i="40" s="1"/>
  <c r="N871" i="40"/>
  <c r="O871" i="40" s="1"/>
  <c r="N872" i="40"/>
  <c r="O872" i="40" s="1"/>
  <c r="N873" i="40"/>
  <c r="O873" i="40"/>
  <c r="N874" i="40"/>
  <c r="O874" i="40" s="1"/>
  <c r="N875" i="40"/>
  <c r="O875" i="40"/>
  <c r="N876" i="40"/>
  <c r="O876" i="40" s="1"/>
  <c r="N877" i="40"/>
  <c r="O877" i="40" s="1"/>
  <c r="N878" i="40"/>
  <c r="O878" i="40" s="1"/>
  <c r="N879" i="40"/>
  <c r="O879" i="40"/>
  <c r="N880" i="40"/>
  <c r="O880" i="40" s="1"/>
  <c r="N881" i="40"/>
  <c r="O881" i="40"/>
  <c r="N882" i="40"/>
  <c r="O882" i="40" s="1"/>
  <c r="N883" i="40"/>
  <c r="O883" i="40"/>
  <c r="N884" i="40"/>
  <c r="O884" i="40" s="1"/>
  <c r="N885" i="40"/>
  <c r="O885" i="40" s="1"/>
  <c r="N886" i="40"/>
  <c r="O886" i="40" s="1"/>
  <c r="N887" i="40"/>
  <c r="O887" i="40"/>
  <c r="N888" i="40"/>
  <c r="O888" i="40" s="1"/>
  <c r="N889" i="40"/>
  <c r="O889" i="40" s="1"/>
  <c r="N890" i="40"/>
  <c r="O890" i="40" s="1"/>
  <c r="N891" i="40"/>
  <c r="O891" i="40"/>
  <c r="N892" i="40"/>
  <c r="O892" i="40" s="1"/>
  <c r="N893" i="40"/>
  <c r="O893" i="40" s="1"/>
  <c r="N894" i="40"/>
  <c r="O894" i="40" s="1"/>
  <c r="N895" i="40"/>
  <c r="O895" i="40" s="1"/>
  <c r="N896" i="40"/>
  <c r="O896" i="40" s="1"/>
  <c r="N897" i="40"/>
  <c r="O897" i="40" s="1"/>
  <c r="N898" i="40"/>
  <c r="O898" i="40" s="1"/>
  <c r="N899" i="40"/>
  <c r="O899" i="40"/>
  <c r="N900" i="40"/>
  <c r="O900" i="40" s="1"/>
  <c r="N901" i="40"/>
  <c r="O901" i="40" s="1"/>
  <c r="N902" i="40"/>
  <c r="O902" i="40" s="1"/>
  <c r="N903" i="40"/>
  <c r="O903" i="40" s="1"/>
  <c r="N904" i="40"/>
  <c r="O904" i="40" s="1"/>
  <c r="N905" i="40"/>
  <c r="O905" i="40"/>
  <c r="N906" i="40"/>
  <c r="O906" i="40" s="1"/>
  <c r="N907" i="40"/>
  <c r="O907" i="40"/>
  <c r="N908" i="40"/>
  <c r="O908" i="40" s="1"/>
  <c r="N909" i="40"/>
  <c r="O909" i="40" s="1"/>
  <c r="N910" i="40"/>
  <c r="O910" i="40" s="1"/>
  <c r="N911" i="40"/>
  <c r="O911" i="40"/>
  <c r="N912" i="40"/>
  <c r="O912" i="40" s="1"/>
  <c r="N913" i="40"/>
  <c r="O913" i="40"/>
  <c r="N914" i="40"/>
  <c r="O914" i="40" s="1"/>
  <c r="N915" i="40"/>
  <c r="O915" i="40"/>
  <c r="N916" i="40"/>
  <c r="O916" i="40" s="1"/>
  <c r="N917" i="40"/>
  <c r="O917" i="40" s="1"/>
  <c r="N918" i="40"/>
  <c r="O918" i="40" s="1"/>
  <c r="N919" i="40"/>
  <c r="O919" i="40"/>
  <c r="N920" i="40"/>
  <c r="O920" i="40" s="1"/>
  <c r="N921" i="40"/>
  <c r="O921" i="40" s="1"/>
  <c r="N922" i="40"/>
  <c r="O922" i="40" s="1"/>
  <c r="N923" i="40"/>
  <c r="O923" i="40" s="1"/>
  <c r="N924" i="40"/>
  <c r="O924" i="40" s="1"/>
  <c r="N925" i="40"/>
  <c r="O925" i="40"/>
  <c r="N926" i="40"/>
  <c r="O926" i="40" s="1"/>
  <c r="N927" i="40"/>
  <c r="O927" i="40"/>
  <c r="N928" i="40"/>
  <c r="O928" i="40" s="1"/>
  <c r="N929" i="40"/>
  <c r="O929" i="40" s="1"/>
  <c r="N930" i="40"/>
  <c r="O930" i="40" s="1"/>
  <c r="N931" i="40"/>
  <c r="O931" i="40" s="1"/>
  <c r="N932" i="40"/>
  <c r="O932" i="40" s="1"/>
  <c r="N933" i="40"/>
  <c r="O933" i="40"/>
  <c r="N934" i="40"/>
  <c r="O934" i="40" s="1"/>
  <c r="N935" i="40"/>
  <c r="O935" i="40"/>
  <c r="O936" i="40"/>
  <c r="O937" i="40"/>
  <c r="O938" i="40"/>
  <c r="O939" i="40"/>
  <c r="O940" i="40"/>
  <c r="O941" i="40"/>
  <c r="O942" i="40"/>
  <c r="O943" i="40"/>
  <c r="O944" i="40"/>
  <c r="O945" i="40"/>
  <c r="O946" i="40"/>
  <c r="O947" i="40"/>
  <c r="O948" i="40"/>
  <c r="O949" i="40"/>
  <c r="O950" i="40"/>
  <c r="O951" i="40"/>
  <c r="O952" i="40"/>
  <c r="O953" i="40"/>
  <c r="O954" i="40"/>
  <c r="O955" i="40"/>
  <c r="O956" i="40"/>
  <c r="O957" i="40"/>
  <c r="O958" i="40"/>
  <c r="O959" i="40"/>
  <c r="O960" i="40"/>
  <c r="O961" i="40"/>
  <c r="O962" i="40"/>
  <c r="O963" i="40"/>
  <c r="O964" i="40"/>
  <c r="O965" i="40"/>
  <c r="O966" i="40"/>
  <c r="O967" i="40"/>
  <c r="O968" i="40"/>
  <c r="O969" i="40"/>
  <c r="O970" i="40"/>
  <c r="O971" i="40"/>
  <c r="O972" i="40"/>
  <c r="O973" i="40"/>
  <c r="O974" i="40"/>
  <c r="O975" i="40"/>
  <c r="O976" i="40"/>
  <c r="O977" i="40"/>
  <c r="O978" i="40"/>
  <c r="O979" i="40"/>
  <c r="O980" i="40"/>
  <c r="O981" i="40"/>
  <c r="O982" i="40"/>
  <c r="O983" i="40"/>
  <c r="O984" i="40"/>
  <c r="O985" i="40"/>
  <c r="O986" i="40"/>
  <c r="O987" i="40"/>
  <c r="O988" i="40"/>
  <c r="O989" i="40"/>
  <c r="O990" i="40"/>
  <c r="O991" i="40"/>
  <c r="O992" i="40"/>
  <c r="O993" i="40"/>
  <c r="O994" i="40"/>
  <c r="O995" i="40"/>
  <c r="O996" i="40"/>
  <c r="O997" i="40"/>
  <c r="O998" i="40"/>
  <c r="O999" i="40"/>
  <c r="O1000" i="40"/>
  <c r="O1001" i="40"/>
  <c r="O1002" i="40"/>
  <c r="O1003" i="40"/>
  <c r="O1004" i="40"/>
  <c r="O1005" i="40"/>
  <c r="O1006" i="40"/>
  <c r="O1007" i="40"/>
  <c r="O1008" i="40"/>
  <c r="O1009" i="40"/>
  <c r="O1010" i="40"/>
  <c r="O1011" i="40"/>
  <c r="O1012" i="40"/>
  <c r="O1013" i="40"/>
  <c r="O1014" i="40"/>
  <c r="O1015" i="40"/>
  <c r="O1016" i="40"/>
  <c r="O1017" i="40"/>
  <c r="O1018" i="40"/>
  <c r="O1019" i="40"/>
  <c r="O1020" i="40"/>
  <c r="O1021" i="40"/>
  <c r="O1022" i="40"/>
  <c r="O1023" i="40"/>
  <c r="O1024" i="40"/>
  <c r="O1025" i="40"/>
  <c r="O1026" i="40"/>
  <c r="O1027" i="40"/>
  <c r="O1028" i="40"/>
  <c r="O1029" i="40"/>
  <c r="O1030" i="40"/>
  <c r="O1031" i="40"/>
  <c r="O1032" i="40"/>
  <c r="O1033" i="40"/>
  <c r="O1034" i="40"/>
  <c r="O1035" i="40"/>
  <c r="O1036" i="40"/>
  <c r="O1037" i="40"/>
  <c r="O1038" i="40"/>
  <c r="O1039" i="40"/>
  <c r="O1040" i="40"/>
  <c r="O1041" i="40"/>
  <c r="O1042" i="40"/>
  <c r="O1043" i="40"/>
  <c r="O1044" i="40"/>
  <c r="O1045" i="40"/>
  <c r="O1046" i="40"/>
  <c r="O1047" i="40"/>
  <c r="O1048" i="40"/>
  <c r="O1049" i="40"/>
  <c r="O1050" i="40"/>
  <c r="O1051" i="40"/>
  <c r="O1052" i="40"/>
  <c r="O1053" i="40"/>
  <c r="O1054" i="40"/>
  <c r="O1055" i="40"/>
  <c r="O1056" i="40"/>
  <c r="O1057" i="40"/>
  <c r="O1058" i="40"/>
  <c r="O1059" i="40"/>
  <c r="O1060" i="40"/>
  <c r="O1061" i="40"/>
  <c r="O1062" i="40"/>
  <c r="O1063" i="40"/>
  <c r="O1064" i="40"/>
  <c r="O1065" i="40"/>
  <c r="O1066" i="40"/>
  <c r="O1067" i="40"/>
  <c r="O1068" i="40"/>
  <c r="O1069" i="40"/>
  <c r="O1070" i="40"/>
  <c r="O1071" i="40"/>
  <c r="O1072" i="40"/>
  <c r="O1073" i="40"/>
  <c r="O1074" i="40"/>
  <c r="O1075" i="40"/>
  <c r="O1076" i="40"/>
  <c r="O1077" i="40"/>
  <c r="O1078" i="40"/>
  <c r="O1079" i="40"/>
  <c r="O1080" i="40"/>
  <c r="O1081" i="40"/>
  <c r="O1082" i="40"/>
  <c r="O1083" i="40"/>
  <c r="O1084" i="40"/>
  <c r="O1085" i="40"/>
  <c r="O1086" i="40"/>
  <c r="O1087" i="40"/>
  <c r="O1088" i="40"/>
  <c r="O1089" i="40"/>
  <c r="O1090" i="40"/>
  <c r="O1091" i="40"/>
  <c r="O1092" i="40"/>
  <c r="O1093" i="40"/>
  <c r="O1094" i="40"/>
  <c r="O1095" i="40"/>
  <c r="O1096" i="40"/>
  <c r="O1097" i="40"/>
  <c r="O1098" i="40"/>
  <c r="O1099" i="40"/>
  <c r="O1100" i="40"/>
  <c r="O1101" i="40"/>
  <c r="O1102" i="40"/>
  <c r="O1103" i="40"/>
  <c r="O1104" i="40"/>
  <c r="O1105" i="40"/>
  <c r="O1106" i="40"/>
  <c r="O1107" i="40"/>
  <c r="O1108" i="40"/>
  <c r="O1109" i="40"/>
  <c r="O1110" i="40"/>
  <c r="O1111" i="40"/>
  <c r="O1112" i="40"/>
  <c r="O1113" i="40"/>
  <c r="O1114" i="40"/>
  <c r="O1115" i="40"/>
  <c r="O1116" i="40"/>
  <c r="O1117" i="40"/>
  <c r="O1118" i="40"/>
  <c r="O1119" i="40"/>
  <c r="O1120" i="40"/>
  <c r="O1121" i="40"/>
  <c r="O1122" i="40"/>
  <c r="O1123" i="40"/>
  <c r="O1124" i="40"/>
  <c r="O1125" i="40"/>
  <c r="O1126" i="40"/>
  <c r="O1127" i="40"/>
  <c r="O1128" i="40"/>
  <c r="O1129" i="40"/>
  <c r="O1130" i="40"/>
  <c r="O1131" i="40"/>
  <c r="O1132" i="40"/>
  <c r="O1133" i="40"/>
  <c r="O1134" i="40"/>
  <c r="O1135" i="40"/>
  <c r="O1136" i="40"/>
  <c r="O1137" i="40"/>
  <c r="O1138" i="40"/>
  <c r="O1139" i="40"/>
  <c r="O1140" i="40"/>
  <c r="O1141" i="40"/>
  <c r="O1142" i="40"/>
  <c r="O1143" i="40"/>
  <c r="O1144" i="40"/>
  <c r="O1145" i="40"/>
  <c r="O1146" i="40"/>
  <c r="O1147" i="40"/>
  <c r="O1148" i="40"/>
  <c r="O1149" i="40"/>
  <c r="O1150" i="40"/>
  <c r="O1151" i="40"/>
  <c r="O1152" i="40"/>
  <c r="O1153" i="40"/>
  <c r="O1154" i="40"/>
  <c r="O1155" i="40"/>
  <c r="O1156" i="40"/>
  <c r="O1157" i="40"/>
  <c r="O1158" i="40"/>
  <c r="O1159" i="40"/>
  <c r="O1160" i="40"/>
  <c r="O1161" i="40"/>
  <c r="O1162" i="40"/>
  <c r="O1163" i="40"/>
  <c r="O1164" i="40"/>
  <c r="O1165" i="40"/>
  <c r="O1166" i="40"/>
  <c r="O1167" i="40"/>
  <c r="O1168" i="40"/>
  <c r="O1169" i="40"/>
  <c r="O1170" i="40"/>
  <c r="O1171" i="40"/>
  <c r="D80" i="1"/>
  <c r="E80" i="1"/>
  <c r="F80" i="1"/>
  <c r="G80" i="1"/>
  <c r="H80" i="1"/>
  <c r="D81" i="1"/>
  <c r="E81" i="1"/>
  <c r="F81" i="1"/>
  <c r="F79" i="1" s="1"/>
  <c r="G81" i="1"/>
  <c r="H81" i="1"/>
  <c r="A5" i="40"/>
  <c r="H75" i="1"/>
  <c r="G75" i="1"/>
  <c r="F75" i="1"/>
  <c r="E75" i="1"/>
  <c r="D75" i="1"/>
  <c r="C75" i="1"/>
  <c r="H74" i="1"/>
  <c r="G74" i="1"/>
  <c r="F74" i="1"/>
  <c r="E74" i="1"/>
  <c r="D74" i="1"/>
  <c r="G52" i="1"/>
  <c r="G78" i="1" s="1"/>
  <c r="F52" i="1"/>
  <c r="F78" i="1" s="1"/>
  <c r="E52" i="1"/>
  <c r="E78" i="1" s="1"/>
  <c r="D52" i="1"/>
  <c r="D78" i="1" s="1"/>
  <c r="A69" i="3"/>
  <c r="AF41" i="36"/>
  <c r="AC41" i="36"/>
  <c r="Z41" i="36"/>
  <c r="C79" i="1"/>
  <c r="D74" i="45"/>
  <c r="E74" i="45"/>
  <c r="C80" i="45"/>
  <c r="C79" i="45" s="1"/>
  <c r="C75" i="45"/>
  <c r="D75" i="45"/>
  <c r="E75" i="45"/>
  <c r="C78" i="45"/>
  <c r="D78" i="45"/>
  <c r="E78" i="45"/>
  <c r="D80" i="45"/>
  <c r="D79" i="45" s="1"/>
  <c r="E80" i="45"/>
  <c r="E79" i="45" s="1"/>
  <c r="D81" i="45"/>
  <c r="E81" i="45"/>
  <c r="C74" i="45"/>
  <c r="C81" i="45"/>
  <c r="AF87" i="45"/>
  <c r="IN87" i="45" s="1"/>
  <c r="GD87" i="45"/>
  <c r="IS87" i="45" s="1"/>
  <c r="CP87" i="45"/>
  <c r="IP87" i="45" s="1"/>
  <c r="BK87" i="45"/>
  <c r="IO87" i="45" s="1"/>
  <c r="AJ79" i="1"/>
  <c r="AT79" i="45"/>
  <c r="DU87" i="45"/>
  <c r="IQ87" i="45" s="1"/>
  <c r="BB79" i="1"/>
  <c r="AT79" i="1"/>
  <c r="DF79" i="45" l="1"/>
  <c r="B83" i="1"/>
  <c r="IK89" i="1"/>
  <c r="CQ79" i="1"/>
  <c r="CR79" i="1"/>
  <c r="CV79" i="1"/>
  <c r="CW79" i="1"/>
  <c r="CX79" i="1"/>
  <c r="CY79" i="1"/>
  <c r="CZ79" i="1"/>
  <c r="DC79" i="1"/>
  <c r="DD79" i="1"/>
  <c r="HG89" i="1"/>
  <c r="IT89" i="1" s="1"/>
  <c r="HG88" i="45"/>
  <c r="IT88" i="45" s="1"/>
  <c r="IK88" i="45"/>
  <c r="IU88" i="45" s="1"/>
  <c r="AL79" i="45"/>
  <c r="K40" i="39"/>
  <c r="L40" i="39" s="1"/>
  <c r="AQ79" i="1"/>
  <c r="AP79" i="1"/>
  <c r="AO79" i="1"/>
  <c r="AL79" i="1"/>
  <c r="M79" i="1"/>
  <c r="AC79" i="1"/>
  <c r="AA79" i="1"/>
  <c r="X79" i="1"/>
  <c r="W79" i="1"/>
  <c r="V79" i="1"/>
  <c r="P79" i="1"/>
  <c r="O79" i="1"/>
  <c r="J79" i="1"/>
  <c r="I79" i="1"/>
  <c r="AZ31" i="36"/>
  <c r="R79" i="1"/>
  <c r="V79" i="45"/>
  <c r="N79" i="1"/>
  <c r="L79" i="1"/>
  <c r="AF88" i="1"/>
  <c r="IN88" i="1" s="1"/>
  <c r="E79" i="1"/>
  <c r="H79" i="1"/>
  <c r="D79" i="1"/>
  <c r="EY88" i="1"/>
  <c r="IR88" i="1" s="1"/>
  <c r="BK88" i="1"/>
  <c r="IO88" i="1" s="1"/>
  <c r="GD88" i="1"/>
  <c r="IS88" i="1" s="1"/>
  <c r="K9" i="39"/>
  <c r="L9" i="39" s="1"/>
  <c r="M19" i="39"/>
  <c r="M6" i="39"/>
  <c r="N11" i="38"/>
  <c r="O5" i="38"/>
  <c r="O31" i="39"/>
  <c r="O4" i="38"/>
  <c r="N43" i="39"/>
  <c r="M2" i="39"/>
  <c r="O22" i="39"/>
  <c r="M20" i="39"/>
  <c r="O10" i="38"/>
  <c r="M27" i="39"/>
  <c r="O24" i="39"/>
  <c r="O32" i="39"/>
  <c r="M4" i="38"/>
  <c r="M22" i="39"/>
  <c r="O18" i="38"/>
  <c r="O18" i="39"/>
  <c r="O41" i="39"/>
  <c r="O36" i="39"/>
  <c r="M15" i="38"/>
  <c r="O26" i="39"/>
  <c r="N20" i="39"/>
  <c r="N19" i="39"/>
  <c r="M34" i="39"/>
  <c r="N13" i="38"/>
  <c r="N12" i="38"/>
  <c r="M10" i="39"/>
  <c r="M15" i="39"/>
  <c r="M18" i="39"/>
  <c r="M43" i="39"/>
  <c r="O20" i="39"/>
  <c r="N18" i="39"/>
  <c r="O44" i="39"/>
  <c r="M18" i="38"/>
  <c r="M13" i="38"/>
  <c r="N41" i="39"/>
  <c r="M28" i="39"/>
  <c r="M30" i="39"/>
  <c r="M19" i="38"/>
  <c r="N14" i="38"/>
  <c r="N10" i="38"/>
  <c r="N15" i="38"/>
  <c r="M7" i="39"/>
  <c r="N18" i="38"/>
  <c r="O9" i="38"/>
  <c r="N32" i="39"/>
  <c r="N25" i="39"/>
  <c r="N29" i="39"/>
  <c r="O6" i="38"/>
  <c r="O34" i="39"/>
  <c r="M5" i="39"/>
  <c r="N5" i="38"/>
  <c r="M8" i="38"/>
  <c r="O42" i="39"/>
  <c r="O30" i="39"/>
  <c r="O19" i="39"/>
  <c r="O13" i="38"/>
  <c r="O20" i="38"/>
  <c r="M32" i="39"/>
  <c r="DT88" i="1"/>
  <c r="IQ88" i="1" s="1"/>
  <c r="CP88" i="1"/>
  <c r="IP88" i="1" s="1"/>
  <c r="DT89" i="1"/>
  <c r="CP89" i="1"/>
  <c r="IP89" i="1" s="1"/>
  <c r="K17" i="38"/>
  <c r="L17" i="38" s="1"/>
  <c r="K14" i="38"/>
  <c r="L14" i="38" s="1"/>
  <c r="K10" i="38"/>
  <c r="L10" i="38" s="1"/>
  <c r="D21" i="38"/>
  <c r="D28" i="38" s="1"/>
  <c r="AW79" i="45"/>
  <c r="AU79" i="45"/>
  <c r="AS79" i="45"/>
  <c r="AQ79" i="45"/>
  <c r="AM79" i="45"/>
  <c r="G21" i="38"/>
  <c r="G28" i="38" s="1"/>
  <c r="K3" i="38"/>
  <c r="L3" i="38" s="1"/>
  <c r="EY88" i="45"/>
  <c r="IR88" i="45" s="1"/>
  <c r="J79" i="45"/>
  <c r="AG79" i="45"/>
  <c r="K8" i="39"/>
  <c r="L8" i="39" s="1"/>
  <c r="K4" i="39"/>
  <c r="L4" i="39" s="1"/>
  <c r="K30" i="39"/>
  <c r="L30" i="39" s="1"/>
  <c r="K11" i="39"/>
  <c r="L11" i="39" s="1"/>
  <c r="N79" i="45"/>
  <c r="J232" i="40"/>
  <c r="N232" i="40" s="1"/>
  <c r="O232" i="40" s="1"/>
  <c r="J540" i="40"/>
  <c r="N540" i="40" s="1"/>
  <c r="O540" i="40" s="1"/>
  <c r="J575" i="40"/>
  <c r="N575" i="40" s="1"/>
  <c r="O575" i="40" s="1"/>
  <c r="J553" i="40"/>
  <c r="N553" i="40" s="1"/>
  <c r="O553" i="40" s="1"/>
  <c r="J591" i="40"/>
  <c r="N591" i="40" s="1"/>
  <c r="O591" i="40" s="1"/>
  <c r="J608" i="40"/>
  <c r="N608" i="40" s="1"/>
  <c r="O608" i="40" s="1"/>
  <c r="J606" i="40"/>
  <c r="N606" i="40" s="1"/>
  <c r="O606" i="40" s="1"/>
  <c r="J217" i="40"/>
  <c r="N217" i="40" s="1"/>
  <c r="O217" i="40" s="1"/>
  <c r="J569" i="40"/>
  <c r="N569" i="40" s="1"/>
  <c r="O569" i="40" s="1"/>
  <c r="J725" i="40"/>
  <c r="N725" i="40" s="1"/>
  <c r="O725" i="40" s="1"/>
  <c r="K27" i="39"/>
  <c r="L27" i="39" s="1"/>
  <c r="BK88" i="45"/>
  <c r="IO88" i="45" s="1"/>
  <c r="K15" i="39"/>
  <c r="L15" i="39" s="1"/>
  <c r="K2" i="39"/>
  <c r="L2" i="39" s="1"/>
  <c r="CP88" i="45"/>
  <c r="CP89" i="45" s="1"/>
  <c r="IP89" i="45" s="1"/>
  <c r="F21" i="38"/>
  <c r="F28" i="38" s="1"/>
  <c r="K32" i="39"/>
  <c r="L32" i="39" s="1"/>
  <c r="K28" i="39"/>
  <c r="L28" i="39" s="1"/>
  <c r="G45" i="39"/>
  <c r="G27" i="38" s="1"/>
  <c r="P79" i="45"/>
  <c r="AK79" i="45"/>
  <c r="K25" i="39"/>
  <c r="L25" i="39" s="1"/>
  <c r="H79" i="45"/>
  <c r="S79" i="45"/>
  <c r="O79" i="45"/>
  <c r="AP79" i="45"/>
  <c r="AN79" i="45"/>
  <c r="BB79" i="45"/>
  <c r="AZ79" i="45"/>
  <c r="J158" i="40"/>
  <c r="N158" i="40" s="1"/>
  <c r="O158" i="40" s="1"/>
  <c r="J689" i="40"/>
  <c r="N689" i="40" s="1"/>
  <c r="O689" i="40" s="1"/>
  <c r="J635" i="40"/>
  <c r="N635" i="40" s="1"/>
  <c r="O635" i="40" s="1"/>
  <c r="J722" i="40"/>
  <c r="N722" i="40" s="1"/>
  <c r="O722" i="40" s="1"/>
  <c r="K15" i="38"/>
  <c r="L15" i="38" s="1"/>
  <c r="K7" i="38"/>
  <c r="L7" i="38" s="1"/>
  <c r="F45" i="39"/>
  <c r="F27" i="38" s="1"/>
  <c r="K20" i="39"/>
  <c r="L20" i="39" s="1"/>
  <c r="K16" i="39"/>
  <c r="L16" i="39" s="1"/>
  <c r="K12" i="39"/>
  <c r="L12" i="39" s="1"/>
  <c r="I79" i="45"/>
  <c r="K79" i="45"/>
  <c r="Q79" i="45"/>
  <c r="BC79" i="45"/>
  <c r="K38" i="39"/>
  <c r="L38" i="39" s="1"/>
  <c r="K20" i="38"/>
  <c r="L20" i="38" s="1"/>
  <c r="K16" i="38"/>
  <c r="L16" i="38" s="1"/>
  <c r="K41" i="39"/>
  <c r="L41" i="39" s="1"/>
  <c r="K34" i="39"/>
  <c r="L34" i="39" s="1"/>
  <c r="K3" i="39"/>
  <c r="L3" i="39" s="1"/>
  <c r="K33" i="39"/>
  <c r="L33" i="39" s="1"/>
  <c r="K23" i="39"/>
  <c r="L23" i="39" s="1"/>
  <c r="R79" i="45"/>
  <c r="AC79" i="45"/>
  <c r="K19" i="38"/>
  <c r="L19" i="38" s="1"/>
  <c r="K12" i="38"/>
  <c r="L12" i="38" s="1"/>
  <c r="K4" i="38"/>
  <c r="L4" i="38" s="1"/>
  <c r="I21" i="38"/>
  <c r="I28" i="38" s="1"/>
  <c r="K18" i="38"/>
  <c r="L18" i="38" s="1"/>
  <c r="K11" i="38"/>
  <c r="L11" i="38" s="1"/>
  <c r="K37" i="39"/>
  <c r="L37" i="39" s="1"/>
  <c r="M79" i="45"/>
  <c r="AE79" i="45"/>
  <c r="AF79" i="45"/>
  <c r="AV79" i="45"/>
  <c r="AR79" i="45"/>
  <c r="AO79" i="45"/>
  <c r="AH79" i="45"/>
  <c r="BA79" i="45"/>
  <c r="AY79" i="45"/>
  <c r="K5" i="38"/>
  <c r="L5" i="38" s="1"/>
  <c r="K19" i="39"/>
  <c r="L19" i="39" s="1"/>
  <c r="K13" i="38"/>
  <c r="L13" i="38" s="1"/>
  <c r="K7" i="39"/>
  <c r="L7" i="39" s="1"/>
  <c r="D45" i="39"/>
  <c r="D27" i="38" s="1"/>
  <c r="J45" i="39"/>
  <c r="J27" i="38" s="1"/>
  <c r="K39" i="39"/>
  <c r="L39" i="39" s="1"/>
  <c r="K35" i="39"/>
  <c r="L35" i="39" s="1"/>
  <c r="K31" i="39"/>
  <c r="L31" i="39" s="1"/>
  <c r="K21" i="39"/>
  <c r="L21" i="39" s="1"/>
  <c r="K17" i="39"/>
  <c r="L17" i="39" s="1"/>
  <c r="K5" i="39"/>
  <c r="L5" i="39" s="1"/>
  <c r="K29" i="39"/>
  <c r="L29" i="39" s="1"/>
  <c r="K24" i="39"/>
  <c r="L24" i="39" s="1"/>
  <c r="AD79" i="45"/>
  <c r="AI79" i="45"/>
  <c r="J703" i="40"/>
  <c r="N703" i="40" s="1"/>
  <c r="O703" i="40" s="1"/>
  <c r="J242" i="40"/>
  <c r="N242" i="40" s="1"/>
  <c r="O242" i="40" s="1"/>
  <c r="J533" i="40"/>
  <c r="N533" i="40" s="1"/>
  <c r="O533" i="40" s="1"/>
  <c r="J698" i="40"/>
  <c r="N698" i="40" s="1"/>
  <c r="O698" i="40" s="1"/>
  <c r="J280" i="40"/>
  <c r="N280" i="40" s="1"/>
  <c r="O280" i="40" s="1"/>
  <c r="B83" i="45"/>
  <c r="J763" i="40"/>
  <c r="N763" i="40" s="1"/>
  <c r="O763" i="40" s="1"/>
  <c r="J667" i="40"/>
  <c r="N667" i="40" s="1"/>
  <c r="O667" i="40" s="1"/>
  <c r="J712" i="40"/>
  <c r="N712" i="40" s="1"/>
  <c r="O712" i="40" s="1"/>
  <c r="J731" i="40"/>
  <c r="N731" i="40" s="1"/>
  <c r="O731" i="40" s="1"/>
  <c r="J157" i="40"/>
  <c r="N157" i="40" s="1"/>
  <c r="O157" i="40" s="1"/>
  <c r="J620" i="40"/>
  <c r="N620" i="40" s="1"/>
  <c r="O620" i="40" s="1"/>
  <c r="J264" i="40"/>
  <c r="N264" i="40" s="1"/>
  <c r="O264" i="40" s="1"/>
  <c r="J733" i="40"/>
  <c r="N733" i="40" s="1"/>
  <c r="O733" i="40" s="1"/>
  <c r="J760" i="40"/>
  <c r="N760" i="40" s="1"/>
  <c r="O760" i="40" s="1"/>
  <c r="J684" i="40"/>
  <c r="N684" i="40" s="1"/>
  <c r="O684" i="40" s="1"/>
  <c r="J144" i="40"/>
  <c r="N144" i="40" s="1"/>
  <c r="O144" i="40" s="1"/>
  <c r="J696" i="40"/>
  <c r="N696" i="40" s="1"/>
  <c r="O696" i="40" s="1"/>
  <c r="J644" i="40"/>
  <c r="N644" i="40" s="1"/>
  <c r="O644" i="40" s="1"/>
  <c r="J205" i="40"/>
  <c r="N205" i="40" s="1"/>
  <c r="O205" i="40" s="1"/>
  <c r="J167" i="40"/>
  <c r="N167" i="40" s="1"/>
  <c r="J729" i="40"/>
  <c r="N729" i="40" s="1"/>
  <c r="O729" i="40" s="1"/>
  <c r="J185" i="40"/>
  <c r="N185" i="40" s="1"/>
  <c r="J146" i="40"/>
  <c r="N146" i="40" s="1"/>
  <c r="O146" i="40" s="1"/>
  <c r="J767" i="40"/>
  <c r="N767" i="40" s="1"/>
  <c r="O767" i="40" s="1"/>
  <c r="J176" i="40"/>
  <c r="N176" i="40" s="1"/>
  <c r="J528" i="40"/>
  <c r="N528" i="40" s="1"/>
  <c r="O528" i="40" s="1"/>
  <c r="J714" i="40"/>
  <c r="N714" i="40" s="1"/>
  <c r="O714" i="40" s="1"/>
  <c r="J751" i="40"/>
  <c r="N751" i="40" s="1"/>
  <c r="O751" i="40" s="1"/>
  <c r="J769" i="40"/>
  <c r="N769" i="40" s="1"/>
  <c r="O769" i="40" s="1"/>
  <c r="J586" i="40"/>
  <c r="N586" i="40" s="1"/>
  <c r="O586" i="40" s="1"/>
  <c r="J272" i="40"/>
  <c r="N272" i="40" s="1"/>
  <c r="O272" i="40" s="1"/>
  <c r="J695" i="40"/>
  <c r="N695" i="40" s="1"/>
  <c r="O695" i="40" s="1"/>
  <c r="J538" i="40"/>
  <c r="N538" i="40" s="1"/>
  <c r="O538" i="40" s="1"/>
  <c r="J194" i="40"/>
  <c r="N194" i="40" s="1"/>
  <c r="J618" i="40"/>
  <c r="N618" i="40" s="1"/>
  <c r="O618" i="40" s="1"/>
  <c r="J221" i="40"/>
  <c r="N221" i="40" s="1"/>
  <c r="O221" i="40" s="1"/>
  <c r="J148" i="40"/>
  <c r="N148" i="40" s="1"/>
  <c r="O148" i="40" s="1"/>
  <c r="J621" i="40"/>
  <c r="N621" i="40" s="1"/>
  <c r="O621" i="40" s="1"/>
  <c r="J282" i="40"/>
  <c r="N282" i="40" s="1"/>
  <c r="O282" i="40" s="1"/>
  <c r="J166" i="40"/>
  <c r="N166" i="40" s="1"/>
  <c r="J212" i="40"/>
  <c r="N212" i="40" s="1"/>
  <c r="O212" i="40" s="1"/>
  <c r="J153" i="40"/>
  <c r="N153" i="40" s="1"/>
  <c r="O153" i="40" s="1"/>
  <c r="J531" i="40"/>
  <c r="N531" i="40" s="1"/>
  <c r="O531" i="40" s="1"/>
  <c r="J257" i="40"/>
  <c r="N257" i="40" s="1"/>
  <c r="O257" i="40" s="1"/>
  <c r="J674" i="40"/>
  <c r="N674" i="40" s="1"/>
  <c r="O674" i="40" s="1"/>
  <c r="J284" i="40"/>
  <c r="N284" i="40" s="1"/>
  <c r="O284" i="40" s="1"/>
  <c r="J530" i="40"/>
  <c r="N530" i="40" s="1"/>
  <c r="O530" i="40" s="1"/>
  <c r="J631" i="40"/>
  <c r="N631" i="40" s="1"/>
  <c r="O631" i="40" s="1"/>
  <c r="J671" i="40"/>
  <c r="N671" i="40" s="1"/>
  <c r="O671" i="40" s="1"/>
  <c r="J721" i="40"/>
  <c r="N721" i="40" s="1"/>
  <c r="O721" i="40" s="1"/>
  <c r="J180" i="40"/>
  <c r="N180" i="40" s="1"/>
  <c r="J554" i="40"/>
  <c r="N554" i="40" s="1"/>
  <c r="O554" i="40" s="1"/>
  <c r="J628" i="40"/>
  <c r="N628" i="40" s="1"/>
  <c r="O628" i="40" s="1"/>
  <c r="J571" i="40"/>
  <c r="N571" i="40" s="1"/>
  <c r="O571" i="40" s="1"/>
  <c r="A4" i="40"/>
  <c r="J746" i="40"/>
  <c r="N746" i="40" s="1"/>
  <c r="O746" i="40" s="1"/>
  <c r="J219" i="40"/>
  <c r="N219" i="40" s="1"/>
  <c r="O219" i="40" s="1"/>
  <c r="J564" i="40"/>
  <c r="N564" i="40" s="1"/>
  <c r="O564" i="40" s="1"/>
  <c r="J692" i="40"/>
  <c r="N692" i="40" s="1"/>
  <c r="O692" i="40" s="1"/>
  <c r="J190" i="40"/>
  <c r="N190" i="40" s="1"/>
  <c r="J676" i="40"/>
  <c r="N676" i="40" s="1"/>
  <c r="O676" i="40" s="1"/>
  <c r="J694" i="40"/>
  <c r="N694" i="40" s="1"/>
  <c r="O694" i="40" s="1"/>
  <c r="J560" i="40"/>
  <c r="N560" i="40" s="1"/>
  <c r="O560" i="40" s="1"/>
  <c r="J200" i="40"/>
  <c r="N200" i="40" s="1"/>
  <c r="J197" i="40"/>
  <c r="N197" i="40" s="1"/>
  <c r="J547" i="40"/>
  <c r="N547" i="40" s="1"/>
  <c r="O547" i="40" s="1"/>
  <c r="J603" i="40"/>
  <c r="N603" i="40" s="1"/>
  <c r="O603" i="40" s="1"/>
  <c r="J670" i="40"/>
  <c r="N670" i="40" s="1"/>
  <c r="O670" i="40" s="1"/>
  <c r="J632" i="40"/>
  <c r="N632" i="40" s="1"/>
  <c r="O632" i="40" s="1"/>
  <c r="J745" i="40"/>
  <c r="N745" i="40" s="1"/>
  <c r="O745" i="40" s="1"/>
  <c r="J614" i="40"/>
  <c r="N614" i="40" s="1"/>
  <c r="O614" i="40" s="1"/>
  <c r="J142" i="40"/>
  <c r="N142" i="40" s="1"/>
  <c r="O142" i="40" s="1"/>
  <c r="J247" i="40"/>
  <c r="N247" i="40" s="1"/>
  <c r="O247" i="40" s="1"/>
  <c r="J156" i="40"/>
  <c r="N156" i="40" s="1"/>
  <c r="O156" i="40" s="1"/>
  <c r="J186" i="40"/>
  <c r="N186" i="40" s="1"/>
  <c r="J662" i="40"/>
  <c r="N662" i="40" s="1"/>
  <c r="O662" i="40" s="1"/>
  <c r="J688" i="40"/>
  <c r="N688" i="40" s="1"/>
  <c r="O688" i="40" s="1"/>
  <c r="J288" i="40"/>
  <c r="N288" i="40" s="1"/>
  <c r="O288" i="40" s="1"/>
  <c r="J728" i="40"/>
  <c r="N728" i="40" s="1"/>
  <c r="O728" i="40" s="1"/>
  <c r="J187" i="40"/>
  <c r="N187" i="40" s="1"/>
  <c r="J234" i="40"/>
  <c r="N234" i="40" s="1"/>
  <c r="O234" i="40" s="1"/>
  <c r="J214" i="40"/>
  <c r="N214" i="40" s="1"/>
  <c r="O214" i="40" s="1"/>
  <c r="J573" i="40"/>
  <c r="N573" i="40" s="1"/>
  <c r="O573" i="40" s="1"/>
  <c r="J267" i="40"/>
  <c r="N267" i="40" s="1"/>
  <c r="O267" i="40" s="1"/>
  <c r="N4" i="38"/>
  <c r="O16" i="38"/>
  <c r="M14" i="39"/>
  <c r="AF89" i="1"/>
  <c r="M2" i="38"/>
  <c r="N16" i="38"/>
  <c r="N6" i="38"/>
  <c r="N42" i="39"/>
  <c r="N36" i="39"/>
  <c r="N30" i="39"/>
  <c r="N22" i="39"/>
  <c r="O8" i="38"/>
  <c r="O12" i="38"/>
  <c r="K8" i="38"/>
  <c r="L8" i="38" s="1"/>
  <c r="K44" i="39"/>
  <c r="L44" i="39" s="1"/>
  <c r="K26" i="39"/>
  <c r="L26" i="39" s="1"/>
  <c r="K6" i="39"/>
  <c r="L6" i="39" s="1"/>
  <c r="N23" i="39"/>
  <c r="N28" i="39"/>
  <c r="O27" i="39"/>
  <c r="O11" i="38"/>
  <c r="N8" i="38"/>
  <c r="N9" i="38"/>
  <c r="F79" i="45"/>
  <c r="K6" i="38"/>
  <c r="L6" i="38" s="1"/>
  <c r="E21" i="38"/>
  <c r="E28" i="38" s="1"/>
  <c r="K2" i="38"/>
  <c r="L2" i="38" s="1"/>
  <c r="C45" i="39"/>
  <c r="J21" i="38"/>
  <c r="J28" i="38" s="1"/>
  <c r="K43" i="39"/>
  <c r="L43" i="39" s="1"/>
  <c r="EY89" i="1"/>
  <c r="BK89" i="1"/>
  <c r="IO89" i="1" s="1"/>
  <c r="GD88" i="45"/>
  <c r="N7" i="38"/>
  <c r="M26" i="39"/>
  <c r="M25" i="39"/>
  <c r="M11" i="39"/>
  <c r="M24" i="39"/>
  <c r="M13" i="39"/>
  <c r="M29" i="39"/>
  <c r="IT87" i="45"/>
  <c r="M20" i="38"/>
  <c r="M14" i="38"/>
  <c r="M9" i="38"/>
  <c r="O14" i="38"/>
  <c r="M17" i="38"/>
  <c r="M11" i="38"/>
  <c r="N31" i="39"/>
  <c r="O28" i="39"/>
  <c r="O19" i="38"/>
  <c r="O35" i="39"/>
  <c r="N17" i="38"/>
  <c r="M21" i="39"/>
  <c r="M17" i="39"/>
  <c r="M38" i="39"/>
  <c r="N3" i="38"/>
  <c r="M12" i="39"/>
  <c r="M36" i="39"/>
  <c r="O15" i="38"/>
  <c r="O7" i="38"/>
  <c r="O23" i="39"/>
  <c r="O29" i="39"/>
  <c r="O37" i="39"/>
  <c r="O21" i="39"/>
  <c r="N21" i="39"/>
  <c r="N35" i="39"/>
  <c r="N37" i="39"/>
  <c r="N2" i="38"/>
  <c r="N27" i="39"/>
  <c r="O2" i="38"/>
  <c r="M16" i="39"/>
  <c r="O2" i="39"/>
  <c r="C21" i="38"/>
  <c r="G79" i="1"/>
  <c r="O17" i="38"/>
  <c r="M9" i="39"/>
  <c r="N20" i="38"/>
  <c r="M16" i="38"/>
  <c r="N24" i="39"/>
  <c r="M6" i="38"/>
  <c r="N34" i="39"/>
  <c r="M5" i="38"/>
  <c r="N33" i="39"/>
  <c r="M10" i="38"/>
  <c r="M3" i="38"/>
  <c r="N44" i="39"/>
  <c r="N26" i="39"/>
  <c r="O43" i="39"/>
  <c r="O33" i="39"/>
  <c r="O25" i="39"/>
  <c r="O3" i="38"/>
  <c r="M12" i="38"/>
  <c r="M23" i="39"/>
  <c r="M42" i="39"/>
  <c r="M40" i="39"/>
  <c r="N19" i="38"/>
  <c r="M8" i="39"/>
  <c r="M44" i="39"/>
  <c r="M4" i="39"/>
  <c r="AF88" i="45"/>
  <c r="M7" i="38"/>
  <c r="N2" i="39"/>
  <c r="M41" i="39"/>
  <c r="M39" i="39"/>
  <c r="M37" i="39"/>
  <c r="M35" i="39"/>
  <c r="M33" i="39"/>
  <c r="M31" i="39"/>
  <c r="M3" i="39"/>
  <c r="K9" i="38"/>
  <c r="L9" i="38" s="1"/>
  <c r="H21" i="38"/>
  <c r="H28" i="38" s="1"/>
  <c r="K22" i="39"/>
  <c r="L22" i="39" s="1"/>
  <c r="K42" i="39"/>
  <c r="L42" i="39" s="1"/>
  <c r="K14" i="39"/>
  <c r="L14" i="39" s="1"/>
  <c r="H45" i="39"/>
  <c r="H27" i="38" s="1"/>
  <c r="GD89" i="1"/>
  <c r="AT7" i="36"/>
  <c r="I45" i="39"/>
  <c r="I27" i="38" s="1"/>
  <c r="K18" i="39"/>
  <c r="L18" i="39" s="1"/>
  <c r="K36" i="39"/>
  <c r="L36" i="39" s="1"/>
  <c r="EY87" i="45"/>
  <c r="K13" i="39"/>
  <c r="L13" i="39" s="1"/>
  <c r="K10" i="39"/>
  <c r="L10" i="39" s="1"/>
  <c r="E45" i="39"/>
  <c r="E27" i="38" s="1"/>
  <c r="AX79" i="45"/>
  <c r="L79" i="45"/>
  <c r="T79" i="45"/>
  <c r="DU88" i="45"/>
  <c r="Q79" i="1"/>
  <c r="J131" i="40"/>
  <c r="N131" i="40" s="1"/>
  <c r="J627" i="40"/>
  <c r="N627" i="40" s="1"/>
  <c r="O627" i="40" s="1"/>
  <c r="J154" i="40"/>
  <c r="N154" i="40" s="1"/>
  <c r="O154" i="40" s="1"/>
  <c r="J561" i="40"/>
  <c r="N561" i="40" s="1"/>
  <c r="O561" i="40" s="1"/>
  <c r="J231" i="40"/>
  <c r="N231" i="40" s="1"/>
  <c r="O231" i="40" s="1"/>
  <c r="J542" i="40"/>
  <c r="N542" i="40" s="1"/>
  <c r="O542" i="40" s="1"/>
  <c r="J646" i="40"/>
  <c r="N646" i="40" s="1"/>
  <c r="O646" i="40" s="1"/>
  <c r="J650" i="40"/>
  <c r="N650" i="40" s="1"/>
  <c r="O650" i="40" s="1"/>
  <c r="J687" i="40"/>
  <c r="N687" i="40" s="1"/>
  <c r="O687" i="40" s="1"/>
  <c r="J645" i="40"/>
  <c r="N645" i="40" s="1"/>
  <c r="O645" i="40" s="1"/>
  <c r="J626" i="40"/>
  <c r="N626" i="40" s="1"/>
  <c r="O626" i="40" s="1"/>
  <c r="J598" i="40"/>
  <c r="N598" i="40" s="1"/>
  <c r="O598" i="40" s="1"/>
  <c r="J174" i="40"/>
  <c r="N174" i="40" s="1"/>
  <c r="J743" i="40"/>
  <c r="N743" i="40" s="1"/>
  <c r="O743" i="40" s="1"/>
  <c r="J648" i="40"/>
  <c r="N648" i="40" s="1"/>
  <c r="O648" i="40" s="1"/>
  <c r="J138" i="40"/>
  <c r="N138" i="40" s="1"/>
  <c r="O138" i="40" s="1"/>
  <c r="J735" i="40"/>
  <c r="N735" i="40" s="1"/>
  <c r="O735" i="40" s="1"/>
  <c r="J537" i="40"/>
  <c r="N537" i="40" s="1"/>
  <c r="O537" i="40" s="1"/>
  <c r="J246" i="40"/>
  <c r="N246" i="40" s="1"/>
  <c r="O246" i="40" s="1"/>
  <c r="J132" i="40"/>
  <c r="N132" i="40" s="1"/>
  <c r="O132" i="40" s="1"/>
  <c r="J677" i="40"/>
  <c r="N677" i="40" s="1"/>
  <c r="O677" i="40" s="1"/>
  <c r="J225" i="40"/>
  <c r="N225" i="40" s="1"/>
  <c r="O225" i="40" s="1"/>
  <c r="J766" i="40"/>
  <c r="N766" i="40" s="1"/>
  <c r="O766" i="40" s="1"/>
  <c r="J604" i="40"/>
  <c r="N604" i="40" s="1"/>
  <c r="O604" i="40" s="1"/>
  <c r="J643" i="40"/>
  <c r="N643" i="40" s="1"/>
  <c r="O643" i="40" s="1"/>
  <c r="J577" i="40"/>
  <c r="N577" i="40" s="1"/>
  <c r="O577" i="40" s="1"/>
  <c r="J615" i="40"/>
  <c r="N615" i="40" s="1"/>
  <c r="O615" i="40" s="1"/>
  <c r="J248" i="40"/>
  <c r="N248" i="40" s="1"/>
  <c r="O248" i="40" s="1"/>
  <c r="J281" i="40"/>
  <c r="N281" i="40" s="1"/>
  <c r="O281" i="40" s="1"/>
  <c r="J655" i="40"/>
  <c r="N655" i="40" s="1"/>
  <c r="O655" i="40" s="1"/>
  <c r="J664" i="40"/>
  <c r="N664" i="40" s="1"/>
  <c r="O664" i="40" s="1"/>
  <c r="J653" i="40"/>
  <c r="N653" i="40" s="1"/>
  <c r="O653" i="40" s="1"/>
  <c r="J649" i="40"/>
  <c r="N649" i="40" s="1"/>
  <c r="O649" i="40" s="1"/>
  <c r="J160" i="40"/>
  <c r="N160" i="40" s="1"/>
  <c r="O160" i="40" s="1"/>
  <c r="J240" i="40"/>
  <c r="N240" i="40" s="1"/>
  <c r="O240" i="40" s="1"/>
  <c r="J765" i="40"/>
  <c r="N765" i="40" s="1"/>
  <c r="O765" i="40" s="1"/>
  <c r="J161" i="40"/>
  <c r="N161" i="40" s="1"/>
  <c r="O161" i="40" s="1"/>
  <c r="J669" i="40"/>
  <c r="N669" i="40" s="1"/>
  <c r="O669" i="40" s="1"/>
  <c r="J706" i="40"/>
  <c r="N706" i="40" s="1"/>
  <c r="O706" i="40" s="1"/>
  <c r="J726" i="40"/>
  <c r="N726" i="40" s="1"/>
  <c r="O726" i="40" s="1"/>
  <c r="J170" i="40"/>
  <c r="N170" i="40" s="1"/>
  <c r="J192" i="40"/>
  <c r="N192" i="40" s="1"/>
  <c r="J292" i="40"/>
  <c r="N292" i="40" s="1"/>
  <c r="O292" i="40" s="1"/>
  <c r="J642" i="40"/>
  <c r="N642" i="40" s="1"/>
  <c r="O642" i="40" s="1"/>
  <c r="J551" i="40"/>
  <c r="N551" i="40" s="1"/>
  <c r="O551" i="40" s="1"/>
  <c r="J587" i="40"/>
  <c r="N587" i="40" s="1"/>
  <c r="O587" i="40" s="1"/>
  <c r="J652" i="40"/>
  <c r="N652" i="40" s="1"/>
  <c r="O652" i="40" s="1"/>
  <c r="J168" i="40"/>
  <c r="N168" i="40" s="1"/>
  <c r="J770" i="40"/>
  <c r="N770" i="40" s="1"/>
  <c r="O770" i="40" s="1"/>
  <c r="J287" i="40"/>
  <c r="N287" i="40" s="1"/>
  <c r="O287" i="40" s="1"/>
  <c r="J585" i="40"/>
  <c r="N585" i="40" s="1"/>
  <c r="O585" i="40" s="1"/>
  <c r="J685" i="40"/>
  <c r="N685" i="40" s="1"/>
  <c r="O685" i="40" s="1"/>
  <c r="J724" i="40"/>
  <c r="N724" i="40" s="1"/>
  <c r="O724" i="40" s="1"/>
  <c r="J210" i="40"/>
  <c r="N210" i="40" s="1"/>
  <c r="O210" i="40" s="1"/>
  <c r="J548" i="40"/>
  <c r="N548" i="40" s="1"/>
  <c r="O548" i="40" s="1"/>
  <c r="J162" i="40"/>
  <c r="N162" i="40" s="1"/>
  <c r="O162" i="40" s="1"/>
  <c r="J259" i="40"/>
  <c r="N259" i="40" s="1"/>
  <c r="O259" i="40" s="1"/>
  <c r="J747" i="40"/>
  <c r="N747" i="40" s="1"/>
  <c r="O747" i="40" s="1"/>
  <c r="J705" i="40"/>
  <c r="N705" i="40" s="1"/>
  <c r="O705" i="40" s="1"/>
  <c r="J675" i="40"/>
  <c r="N675" i="40" s="1"/>
  <c r="O675" i="40" s="1"/>
  <c r="J665" i="40"/>
  <c r="N665" i="40" s="1"/>
  <c r="O665" i="40" s="1"/>
  <c r="J172" i="40"/>
  <c r="N172" i="40" s="1"/>
  <c r="J141" i="40"/>
  <c r="N141" i="40" s="1"/>
  <c r="O141" i="40" s="1"/>
  <c r="J640" i="40"/>
  <c r="N640" i="40" s="1"/>
  <c r="O640" i="40" s="1"/>
  <c r="J222" i="40"/>
  <c r="N222" i="40" s="1"/>
  <c r="O222" i="40" s="1"/>
  <c r="J143" i="40"/>
  <c r="N143" i="40" s="1"/>
  <c r="O143" i="40" s="1"/>
  <c r="J541" i="40"/>
  <c r="N541" i="40" s="1"/>
  <c r="O541" i="40" s="1"/>
  <c r="J150" i="40"/>
  <c r="N150" i="40" s="1"/>
  <c r="O150" i="40" s="1"/>
  <c r="J233" i="40"/>
  <c r="N233" i="40" s="1"/>
  <c r="O233" i="40" s="1"/>
  <c r="J535" i="40"/>
  <c r="N535" i="40" s="1"/>
  <c r="O535" i="40" s="1"/>
  <c r="J613" i="40"/>
  <c r="N613" i="40" s="1"/>
  <c r="O613" i="40" s="1"/>
  <c r="J135" i="40"/>
  <c r="N135" i="40" s="1"/>
  <c r="O135" i="40" s="1"/>
  <c r="J611" i="40"/>
  <c r="N611" i="40" s="1"/>
  <c r="O611" i="40" s="1"/>
  <c r="J208" i="40"/>
  <c r="N208" i="40" s="1"/>
  <c r="O208" i="40" s="1"/>
  <c r="J226" i="40"/>
  <c r="N226" i="40" s="1"/>
  <c r="O226" i="40" s="1"/>
  <c r="J623" i="40"/>
  <c r="N623" i="40" s="1"/>
  <c r="O623" i="40" s="1"/>
  <c r="J181" i="40"/>
  <c r="N181" i="40" s="1"/>
  <c r="J178" i="40"/>
  <c r="N178" i="40" s="1"/>
  <c r="J199" i="40"/>
  <c r="N199" i="40" s="1"/>
  <c r="J572" i="40"/>
  <c r="N572" i="40" s="1"/>
  <c r="O572" i="40" s="1"/>
  <c r="J201" i="40"/>
  <c r="N201" i="40" s="1"/>
  <c r="J660" i="40"/>
  <c r="N660" i="40" s="1"/>
  <c r="O660" i="40" s="1"/>
  <c r="J245" i="40"/>
  <c r="N245" i="40" s="1"/>
  <c r="O245" i="40" s="1"/>
  <c r="J713" i="40"/>
  <c r="N713" i="40" s="1"/>
  <c r="O713" i="40" s="1"/>
  <c r="J285" i="40"/>
  <c r="N285" i="40" s="1"/>
  <c r="O285" i="40" s="1"/>
  <c r="J681" i="40"/>
  <c r="N681" i="40" s="1"/>
  <c r="O681" i="40" s="1"/>
  <c r="J622" i="40"/>
  <c r="N622" i="40" s="1"/>
  <c r="O622" i="40" s="1"/>
  <c r="J736" i="40"/>
  <c r="N736" i="40" s="1"/>
  <c r="O736" i="40" s="1"/>
  <c r="J134" i="40"/>
  <c r="N134" i="40" s="1"/>
  <c r="O134" i="40" s="1"/>
  <c r="J582" i="40"/>
  <c r="N582" i="40" s="1"/>
  <c r="O582" i="40" s="1"/>
  <c r="J647" i="40"/>
  <c r="N647" i="40" s="1"/>
  <c r="O647" i="40" s="1"/>
  <c r="J557" i="40"/>
  <c r="N557" i="40" s="1"/>
  <c r="O557" i="40" s="1"/>
  <c r="J189" i="40"/>
  <c r="N189" i="40" s="1"/>
  <c r="J727" i="40"/>
  <c r="N727" i="40" s="1"/>
  <c r="O727" i="40" s="1"/>
  <c r="J555" i="40"/>
  <c r="N555" i="40" s="1"/>
  <c r="O555" i="40" s="1"/>
  <c r="J165" i="40"/>
  <c r="N165" i="40" s="1"/>
  <c r="O165" i="40" s="1"/>
  <c r="J220" i="40"/>
  <c r="N220" i="40" s="1"/>
  <c r="O220" i="40" s="1"/>
  <c r="J546" i="40"/>
  <c r="N546" i="40" s="1"/>
  <c r="O546" i="40" s="1"/>
  <c r="J609" i="40"/>
  <c r="N609" i="40" s="1"/>
  <c r="O609" i="40" s="1"/>
  <c r="J539" i="40"/>
  <c r="N539" i="40" s="1"/>
  <c r="O539" i="40" s="1"/>
  <c r="J152" i="40"/>
  <c r="N152" i="40" s="1"/>
  <c r="O152" i="40" s="1"/>
  <c r="J151" i="40"/>
  <c r="N151" i="40" s="1"/>
  <c r="O151" i="40" s="1"/>
  <c r="J565" i="40"/>
  <c r="N565" i="40" s="1"/>
  <c r="O565" i="40" s="1"/>
  <c r="J204" i="40"/>
  <c r="N204" i="40" s="1"/>
  <c r="O204" i="40" s="1"/>
  <c r="J693" i="40"/>
  <c r="N693" i="40" s="1"/>
  <c r="O693" i="40" s="1"/>
  <c r="J720" i="40"/>
  <c r="N720" i="40" s="1"/>
  <c r="O720" i="40" s="1"/>
  <c r="J567" i="40"/>
  <c r="N567" i="40" s="1"/>
  <c r="O567" i="40" s="1"/>
  <c r="J291" i="40"/>
  <c r="N291" i="40" s="1"/>
  <c r="O291" i="40" s="1"/>
  <c r="J672" i="40"/>
  <c r="N672" i="40" s="1"/>
  <c r="O672" i="40" s="1"/>
  <c r="J607" i="40"/>
  <c r="N607" i="40" s="1"/>
  <c r="O607" i="40" s="1"/>
  <c r="J250" i="40"/>
  <c r="N250" i="40" s="1"/>
  <c r="O250" i="40" s="1"/>
  <c r="J278" i="40"/>
  <c r="N278" i="40" s="1"/>
  <c r="O278" i="40" s="1"/>
  <c r="J155" i="40"/>
  <c r="N155" i="40" s="1"/>
  <c r="O155" i="40" s="1"/>
  <c r="J617" i="40"/>
  <c r="N617" i="40" s="1"/>
  <c r="O617" i="40" s="1"/>
  <c r="J188" i="40"/>
  <c r="N188" i="40" s="1"/>
  <c r="J578" i="40"/>
  <c r="N578" i="40" s="1"/>
  <c r="O578" i="40" s="1"/>
  <c r="J757" i="40"/>
  <c r="N757" i="40" s="1"/>
  <c r="O757" i="40" s="1"/>
  <c r="J581" i="40"/>
  <c r="N581" i="40" s="1"/>
  <c r="O581" i="40" s="1"/>
  <c r="J213" i="40"/>
  <c r="N213" i="40" s="1"/>
  <c r="O213" i="40" s="1"/>
  <c r="J273" i="40"/>
  <c r="N273" i="40" s="1"/>
  <c r="O273" i="40" s="1"/>
  <c r="J742" i="40"/>
  <c r="N742" i="40" s="1"/>
  <c r="O742" i="40" s="1"/>
  <c r="J668" i="40"/>
  <c r="N668" i="40" s="1"/>
  <c r="O668" i="40" s="1"/>
  <c r="J683" i="40"/>
  <c r="N683" i="40" s="1"/>
  <c r="O683" i="40" s="1"/>
  <c r="J710" i="40"/>
  <c r="N710" i="40" s="1"/>
  <c r="O710" i="40" s="1"/>
  <c r="J700" i="40"/>
  <c r="N700" i="40" s="1"/>
  <c r="O700" i="40" s="1"/>
  <c r="J697" i="40"/>
  <c r="N697" i="40" s="1"/>
  <c r="O697" i="40" s="1"/>
  <c r="J762" i="40"/>
  <c r="N762" i="40" s="1"/>
  <c r="O762" i="40" s="1"/>
  <c r="J164" i="40"/>
  <c r="N164" i="40" s="1"/>
  <c r="O164" i="40" s="1"/>
  <c r="J680" i="40"/>
  <c r="N680" i="40" s="1"/>
  <c r="O680" i="40" s="1"/>
  <c r="J207" i="40"/>
  <c r="N207" i="40" s="1"/>
  <c r="O207" i="40" s="1"/>
  <c r="J140" i="40"/>
  <c r="N140" i="40" s="1"/>
  <c r="O140" i="40" s="1"/>
  <c r="J739" i="40"/>
  <c r="N739" i="40" s="1"/>
  <c r="O739" i="40" s="1"/>
  <c r="J666" i="40"/>
  <c r="N666" i="40" s="1"/>
  <c r="O666" i="40" s="1"/>
  <c r="J235" i="40"/>
  <c r="N235" i="40" s="1"/>
  <c r="O235" i="40" s="1"/>
  <c r="J252" i="40"/>
  <c r="N252" i="40" s="1"/>
  <c r="O252" i="40" s="1"/>
  <c r="J534" i="40"/>
  <c r="N534" i="40" s="1"/>
  <c r="O534" i="40" s="1"/>
  <c r="J716" i="40"/>
  <c r="N716" i="40" s="1"/>
  <c r="O716" i="40" s="1"/>
  <c r="J241" i="40"/>
  <c r="N241" i="40" s="1"/>
  <c r="O241" i="40" s="1"/>
  <c r="J616" i="40"/>
  <c r="N616" i="40" s="1"/>
  <c r="O616" i="40" s="1"/>
  <c r="J673" i="40"/>
  <c r="N673" i="40" s="1"/>
  <c r="O673" i="40" s="1"/>
  <c r="J149" i="40"/>
  <c r="N149" i="40" s="1"/>
  <c r="O149" i="40" s="1"/>
  <c r="J659" i="40"/>
  <c r="N659" i="40" s="1"/>
  <c r="O659" i="40" s="1"/>
  <c r="J651" i="40"/>
  <c r="N651" i="40" s="1"/>
  <c r="O651" i="40" s="1"/>
  <c r="J195" i="40"/>
  <c r="N195" i="40" s="1"/>
  <c r="J171" i="40"/>
  <c r="N171" i="40" s="1"/>
  <c r="J191" i="40"/>
  <c r="N191" i="40" s="1"/>
  <c r="J228" i="40"/>
  <c r="N228" i="40" s="1"/>
  <c r="O228" i="40" s="1"/>
  <c r="J593" i="40"/>
  <c r="N593" i="40" s="1"/>
  <c r="O593" i="40" s="1"/>
  <c r="J748" i="40"/>
  <c r="N748" i="40" s="1"/>
  <c r="O748" i="40" s="1"/>
  <c r="J173" i="40"/>
  <c r="N173" i="40" s="1"/>
  <c r="J602" i="40"/>
  <c r="N602" i="40" s="1"/>
  <c r="O602" i="40" s="1"/>
  <c r="J579" i="40"/>
  <c r="N579" i="40" s="1"/>
  <c r="O579" i="40" s="1"/>
  <c r="J756" i="40"/>
  <c r="N756" i="40" s="1"/>
  <c r="O756" i="40" s="1"/>
  <c r="J656" i="40"/>
  <c r="N656" i="40" s="1"/>
  <c r="O656" i="40" s="1"/>
  <c r="J529" i="40"/>
  <c r="N529" i="40" s="1"/>
  <c r="O529" i="40" s="1"/>
  <c r="J589" i="40"/>
  <c r="N589" i="40" s="1"/>
  <c r="O589" i="40" s="1"/>
  <c r="J270" i="40"/>
  <c r="N270" i="40" s="1"/>
  <c r="O270" i="40" s="1"/>
  <c r="J657" i="40"/>
  <c r="N657" i="40" s="1"/>
  <c r="O657" i="40" s="1"/>
  <c r="J612" i="40"/>
  <c r="N612" i="40" s="1"/>
  <c r="O612" i="40" s="1"/>
  <c r="J253" i="40"/>
  <c r="N253" i="40" s="1"/>
  <c r="O253" i="40" s="1"/>
  <c r="J755" i="40"/>
  <c r="N755" i="40" s="1"/>
  <c r="O755" i="40" s="1"/>
  <c r="J740" i="40"/>
  <c r="N740" i="40" s="1"/>
  <c r="O740" i="40" s="1"/>
  <c r="J750" i="40"/>
  <c r="N750" i="40" s="1"/>
  <c r="O750" i="40" s="1"/>
  <c r="J258" i="40"/>
  <c r="N258" i="40" s="1"/>
  <c r="O258" i="40" s="1"/>
  <c r="J594" i="40"/>
  <c r="N594" i="40" s="1"/>
  <c r="O594" i="40" s="1"/>
  <c r="J218" i="40"/>
  <c r="N218" i="40" s="1"/>
  <c r="O218" i="40" s="1"/>
  <c r="J175" i="40"/>
  <c r="N175" i="40" s="1"/>
  <c r="J137" i="40"/>
  <c r="N137" i="40" s="1"/>
  <c r="O137" i="40" s="1"/>
  <c r="J730" i="40"/>
  <c r="N730" i="40" s="1"/>
  <c r="O730" i="40" s="1"/>
  <c r="J286" i="40"/>
  <c r="N286" i="40" s="1"/>
  <c r="O286" i="40" s="1"/>
  <c r="J556" i="40"/>
  <c r="N556" i="40" s="1"/>
  <c r="O556" i="40" s="1"/>
  <c r="J215" i="40"/>
  <c r="N215" i="40" s="1"/>
  <c r="O215" i="40" s="1"/>
  <c r="J753" i="40"/>
  <c r="N753" i="40" s="1"/>
  <c r="O753" i="40" s="1"/>
  <c r="J268" i="40"/>
  <c r="N268" i="40" s="1"/>
  <c r="O268" i="40" s="1"/>
  <c r="J570" i="40"/>
  <c r="N570" i="40" s="1"/>
  <c r="O570" i="40" s="1"/>
  <c r="J290" i="40"/>
  <c r="N290" i="40" s="1"/>
  <c r="O290" i="40" s="1"/>
  <c r="J610" i="40"/>
  <c r="N610" i="40" s="1"/>
  <c r="O610" i="40" s="1"/>
  <c r="J574" i="40"/>
  <c r="N574" i="40" s="1"/>
  <c r="O574" i="40" s="1"/>
  <c r="J211" i="40"/>
  <c r="N211" i="40" s="1"/>
  <c r="O211" i="40" s="1"/>
  <c r="J711" i="40"/>
  <c r="N711" i="40" s="1"/>
  <c r="O711" i="40" s="1"/>
  <c r="J759" i="40"/>
  <c r="N759" i="40" s="1"/>
  <c r="O759" i="40" s="1"/>
  <c r="J595" i="40"/>
  <c r="N595" i="40" s="1"/>
  <c r="O595" i="40" s="1"/>
  <c r="J536" i="40"/>
  <c r="N536" i="40" s="1"/>
  <c r="O536" i="40" s="1"/>
  <c r="J203" i="40"/>
  <c r="N203" i="40" s="1"/>
  <c r="J738" i="40"/>
  <c r="N738" i="40" s="1"/>
  <c r="O738" i="40" s="1"/>
  <c r="J552" i="40"/>
  <c r="N552" i="40" s="1"/>
  <c r="O552" i="40" s="1"/>
  <c r="J715" i="40"/>
  <c r="N715" i="40" s="1"/>
  <c r="O715" i="40" s="1"/>
  <c r="J744" i="40"/>
  <c r="N744" i="40" s="1"/>
  <c r="O744" i="40" s="1"/>
  <c r="J254" i="40"/>
  <c r="N254" i="40" s="1"/>
  <c r="O254" i="40" s="1"/>
  <c r="J752" i="40"/>
  <c r="N752" i="40" s="1"/>
  <c r="O752" i="40" s="1"/>
  <c r="J147" i="40"/>
  <c r="N147" i="40" s="1"/>
  <c r="O147" i="40" s="1"/>
  <c r="J580" i="40"/>
  <c r="N580" i="40" s="1"/>
  <c r="O580" i="40" s="1"/>
  <c r="J624" i="40"/>
  <c r="N624" i="40" s="1"/>
  <c r="O624" i="40" s="1"/>
  <c r="J600" i="40"/>
  <c r="N600" i="40" s="1"/>
  <c r="O600" i="40" s="1"/>
  <c r="J133" i="40"/>
  <c r="N133" i="40" s="1"/>
  <c r="O133" i="40" s="1"/>
  <c r="J177" i="40"/>
  <c r="N177" i="40" s="1"/>
  <c r="J263" i="40"/>
  <c r="N263" i="40" s="1"/>
  <c r="O263" i="40" s="1"/>
  <c r="J723" i="40"/>
  <c r="N723" i="40" s="1"/>
  <c r="O723" i="40" s="1"/>
  <c r="J590" i="40"/>
  <c r="N590" i="40" s="1"/>
  <c r="O590" i="40" s="1"/>
  <c r="J761" i="40"/>
  <c r="N761" i="40" s="1"/>
  <c r="O761" i="40" s="1"/>
  <c r="J596" i="40"/>
  <c r="N596" i="40" s="1"/>
  <c r="O596" i="40" s="1"/>
  <c r="J145" i="40"/>
  <c r="N145" i="40" s="1"/>
  <c r="O145" i="40" s="1"/>
  <c r="J183" i="40"/>
  <c r="N183" i="40" s="1"/>
  <c r="J229" i="40"/>
  <c r="N229" i="40" s="1"/>
  <c r="O229" i="40" s="1"/>
  <c r="J583" i="40"/>
  <c r="N583" i="40" s="1"/>
  <c r="O583" i="40" s="1"/>
  <c r="J704" i="40"/>
  <c r="N704" i="40" s="1"/>
  <c r="O704" i="40" s="1"/>
  <c r="J198" i="40"/>
  <c r="N198" i="40" s="1"/>
  <c r="J277" i="40"/>
  <c r="N277" i="40" s="1"/>
  <c r="O277" i="40" s="1"/>
  <c r="J691" i="40"/>
  <c r="N691" i="40" s="1"/>
  <c r="O691" i="40" s="1"/>
  <c r="J260" i="40"/>
  <c r="N260" i="40" s="1"/>
  <c r="O260" i="40" s="1"/>
  <c r="J262" i="40"/>
  <c r="N262" i="40" s="1"/>
  <c r="O262" i="40" s="1"/>
  <c r="J251" i="40"/>
  <c r="N251" i="40" s="1"/>
  <c r="O251" i="40" s="1"/>
  <c r="J630" i="40"/>
  <c r="N630" i="40" s="1"/>
  <c r="O630" i="40" s="1"/>
  <c r="J543" i="40"/>
  <c r="N543" i="40" s="1"/>
  <c r="O543" i="40" s="1"/>
  <c r="J279" i="40"/>
  <c r="N279" i="40" s="1"/>
  <c r="O279" i="40" s="1"/>
  <c r="J737" i="40"/>
  <c r="N737" i="40" s="1"/>
  <c r="O737" i="40" s="1"/>
  <c r="J274" i="40"/>
  <c r="N274" i="40" s="1"/>
  <c r="O274" i="40" s="1"/>
  <c r="J227" i="40"/>
  <c r="N227" i="40" s="1"/>
  <c r="O227" i="40" s="1"/>
  <c r="J708" i="40"/>
  <c r="N708" i="40" s="1"/>
  <c r="O708" i="40" s="1"/>
  <c r="J179" i="40"/>
  <c r="N179" i="40" s="1"/>
  <c r="J136" i="40"/>
  <c r="N136" i="40" s="1"/>
  <c r="O136" i="40" s="1"/>
  <c r="J658" i="40"/>
  <c r="N658" i="40" s="1"/>
  <c r="O658" i="40" s="1"/>
  <c r="J209" i="40"/>
  <c r="N209" i="40" s="1"/>
  <c r="O209" i="40" s="1"/>
  <c r="J193" i="40"/>
  <c r="N193" i="40" s="1"/>
  <c r="J601" i="40"/>
  <c r="N601" i="40" s="1"/>
  <c r="O601" i="40" s="1"/>
  <c r="J255" i="40"/>
  <c r="N255" i="40" s="1"/>
  <c r="O255" i="40" s="1"/>
  <c r="J592" i="40"/>
  <c r="N592" i="40" s="1"/>
  <c r="O592" i="40" s="1"/>
  <c r="J289" i="40"/>
  <c r="N289" i="40" s="1"/>
  <c r="O289" i="40" s="1"/>
  <c r="J741" i="40"/>
  <c r="N741" i="40" s="1"/>
  <c r="O741" i="40" s="1"/>
  <c r="J545" i="40"/>
  <c r="N545" i="40" s="1"/>
  <c r="O545" i="40" s="1"/>
  <c r="J588" i="40"/>
  <c r="N588" i="40" s="1"/>
  <c r="O588" i="40" s="1"/>
  <c r="J562" i="40"/>
  <c r="N562" i="40" s="1"/>
  <c r="O562" i="40" s="1"/>
  <c r="J271" i="40"/>
  <c r="N271" i="40" s="1"/>
  <c r="O271" i="40" s="1"/>
  <c r="J283" i="40"/>
  <c r="N283" i="40" s="1"/>
  <c r="O283" i="40" s="1"/>
  <c r="J237" i="40"/>
  <c r="N237" i="40" s="1"/>
  <c r="O237" i="40" s="1"/>
  <c r="J584" i="40"/>
  <c r="N584" i="40" s="1"/>
  <c r="O584" i="40" s="1"/>
  <c r="J566" i="40"/>
  <c r="N566" i="40" s="1"/>
  <c r="O566" i="40" s="1"/>
  <c r="J184" i="40"/>
  <c r="N184" i="40" s="1"/>
  <c r="J661" i="40"/>
  <c r="N661" i="40" s="1"/>
  <c r="O661" i="40" s="1"/>
  <c r="J169" i="40"/>
  <c r="N169" i="40" s="1"/>
  <c r="J550" i="40"/>
  <c r="N550" i="40" s="1"/>
  <c r="O550" i="40" s="1"/>
  <c r="J276" i="40"/>
  <c r="N276" i="40" s="1"/>
  <c r="O276" i="40" s="1"/>
  <c r="J732" i="40"/>
  <c r="N732" i="40" s="1"/>
  <c r="O732" i="40" s="1"/>
  <c r="J238" i="40"/>
  <c r="N238" i="40" s="1"/>
  <c r="O238" i="40" s="1"/>
  <c r="J690" i="40"/>
  <c r="N690" i="40" s="1"/>
  <c r="O690" i="40" s="1"/>
  <c r="J619" i="40"/>
  <c r="N619" i="40" s="1"/>
  <c r="O619" i="40" s="1"/>
  <c r="J734" i="40"/>
  <c r="N734" i="40" s="1"/>
  <c r="O734" i="40" s="1"/>
  <c r="J768" i="40"/>
  <c r="N768" i="40" s="1"/>
  <c r="O768" i="40" s="1"/>
  <c r="J558" i="40"/>
  <c r="N558" i="40" s="1"/>
  <c r="O558" i="40" s="1"/>
  <c r="J701" i="40"/>
  <c r="N701" i="40" s="1"/>
  <c r="O701" i="40" s="1"/>
  <c r="J563" i="40"/>
  <c r="N563" i="40" s="1"/>
  <c r="O563" i="40" s="1"/>
  <c r="J629" i="40"/>
  <c r="N629" i="40" s="1"/>
  <c r="O629" i="40" s="1"/>
  <c r="J679" i="40"/>
  <c r="N679" i="40" s="1"/>
  <c r="O679" i="40" s="1"/>
  <c r="J699" i="40"/>
  <c r="N699" i="40" s="1"/>
  <c r="O699" i="40" s="1"/>
  <c r="J682" i="40"/>
  <c r="N682" i="40" s="1"/>
  <c r="O682" i="40" s="1"/>
  <c r="J244" i="40"/>
  <c r="N244" i="40" s="1"/>
  <c r="O244" i="40" s="1"/>
  <c r="J544" i="40"/>
  <c r="N544" i="40" s="1"/>
  <c r="O544" i="40" s="1"/>
  <c r="J163" i="40"/>
  <c r="N163" i="40" s="1"/>
  <c r="O163" i="40" s="1"/>
  <c r="J764" i="40"/>
  <c r="N764" i="40" s="1"/>
  <c r="O764" i="40" s="1"/>
  <c r="J206" i="40"/>
  <c r="N206" i="40" s="1"/>
  <c r="O206" i="40" s="1"/>
  <c r="J686" i="40"/>
  <c r="N686" i="40" s="1"/>
  <c r="O686" i="40" s="1"/>
  <c r="J239" i="40"/>
  <c r="N239" i="40" s="1"/>
  <c r="O239" i="40" s="1"/>
  <c r="J709" i="40"/>
  <c r="N709" i="40" s="1"/>
  <c r="O709" i="40" s="1"/>
  <c r="J599" i="40"/>
  <c r="N599" i="40" s="1"/>
  <c r="O599" i="40" s="1"/>
  <c r="J224" i="40"/>
  <c r="N224" i="40" s="1"/>
  <c r="O224" i="40" s="1"/>
  <c r="J243" i="40"/>
  <c r="N243" i="40" s="1"/>
  <c r="O243" i="40" s="1"/>
  <c r="J532" i="40"/>
  <c r="N532" i="40" s="1"/>
  <c r="O532" i="40" s="1"/>
  <c r="J216" i="40"/>
  <c r="N216" i="40" s="1"/>
  <c r="O216" i="40" s="1"/>
  <c r="J678" i="40"/>
  <c r="N678" i="40" s="1"/>
  <c r="O678" i="40" s="1"/>
  <c r="J269" i="40"/>
  <c r="N269" i="40" s="1"/>
  <c r="O269" i="40" s="1"/>
  <c r="J266" i="40"/>
  <c r="N266" i="40" s="1"/>
  <c r="O266" i="40" s="1"/>
  <c r="J637" i="40"/>
  <c r="N637" i="40" s="1"/>
  <c r="O637" i="40" s="1"/>
  <c r="J230" i="40"/>
  <c r="N230" i="40" s="1"/>
  <c r="O230" i="40" s="1"/>
  <c r="J639" i="40"/>
  <c r="N639" i="40" s="1"/>
  <c r="O639" i="40" s="1"/>
  <c r="J654" i="40"/>
  <c r="N654" i="40" s="1"/>
  <c r="O654" i="40" s="1"/>
  <c r="J249" i="40"/>
  <c r="N249" i="40" s="1"/>
  <c r="O249" i="40" s="1"/>
  <c r="J633" i="40"/>
  <c r="N633" i="40" s="1"/>
  <c r="O633" i="40" s="1"/>
  <c r="J256" i="40"/>
  <c r="N256" i="40" s="1"/>
  <c r="O256" i="40" s="1"/>
  <c r="J718" i="40"/>
  <c r="N718" i="40" s="1"/>
  <c r="O718" i="40" s="1"/>
  <c r="J597" i="40"/>
  <c r="N597" i="40" s="1"/>
  <c r="O597" i="40" s="1"/>
  <c r="J754" i="40"/>
  <c r="N754" i="40" s="1"/>
  <c r="O754" i="40" s="1"/>
  <c r="J202" i="40"/>
  <c r="N202" i="40" s="1"/>
  <c r="J236" i="40"/>
  <c r="N236" i="40" s="1"/>
  <c r="O236" i="40" s="1"/>
  <c r="J223" i="40"/>
  <c r="N223" i="40" s="1"/>
  <c r="O223" i="40" s="1"/>
  <c r="J638" i="40"/>
  <c r="N638" i="40" s="1"/>
  <c r="O638" i="40" s="1"/>
  <c r="J265" i="40"/>
  <c r="N265" i="40" s="1"/>
  <c r="O265" i="40" s="1"/>
  <c r="J182" i="40"/>
  <c r="N182" i="40" s="1"/>
  <c r="J159" i="40"/>
  <c r="N159" i="40" s="1"/>
  <c r="O159" i="40" s="1"/>
  <c r="J275" i="40"/>
  <c r="N275" i="40" s="1"/>
  <c r="O275" i="40" s="1"/>
  <c r="J702" i="40"/>
  <c r="N702" i="40" s="1"/>
  <c r="O702" i="40" s="1"/>
  <c r="J771" i="40"/>
  <c r="N771" i="40" s="1"/>
  <c r="O771" i="40" s="1"/>
  <c r="J139" i="40"/>
  <c r="N139" i="40" s="1"/>
  <c r="O139" i="40" s="1"/>
  <c r="J576" i="40"/>
  <c r="N576" i="40" s="1"/>
  <c r="O576" i="40" s="1"/>
  <c r="J261" i="40"/>
  <c r="N261" i="40" s="1"/>
  <c r="O261" i="40" s="1"/>
  <c r="J636" i="40"/>
  <c r="N636" i="40" s="1"/>
  <c r="O636" i="40" s="1"/>
  <c r="J707" i="40"/>
  <c r="N707" i="40" s="1"/>
  <c r="O707" i="40" s="1"/>
  <c r="J549" i="40"/>
  <c r="N549" i="40" s="1"/>
  <c r="O549" i="40" s="1"/>
  <c r="J758" i="40"/>
  <c r="N758" i="40" s="1"/>
  <c r="O758" i="40" s="1"/>
  <c r="J625" i="40"/>
  <c r="N625" i="40" s="1"/>
  <c r="O625" i="40" s="1"/>
  <c r="J559" i="40"/>
  <c r="N559" i="40" s="1"/>
  <c r="O559" i="40" s="1"/>
  <c r="J634" i="40"/>
  <c r="N634" i="40" s="1"/>
  <c r="O634" i="40" s="1"/>
  <c r="J605" i="40"/>
  <c r="N605" i="40" s="1"/>
  <c r="O605" i="40" s="1"/>
  <c r="J717" i="40"/>
  <c r="N717" i="40" s="1"/>
  <c r="O717" i="40" s="1"/>
  <c r="J196" i="40"/>
  <c r="N196" i="40" s="1"/>
  <c r="J749" i="40"/>
  <c r="N749" i="40" s="1"/>
  <c r="O749" i="40" s="1"/>
  <c r="J641" i="40"/>
  <c r="N641" i="40" s="1"/>
  <c r="O641" i="40" s="1"/>
  <c r="J663" i="40"/>
  <c r="N663" i="40" s="1"/>
  <c r="O663" i="40" s="1"/>
  <c r="J568" i="40"/>
  <c r="N568" i="40" s="1"/>
  <c r="O568" i="40" s="1"/>
  <c r="G6" i="40" l="1"/>
  <c r="IU89" i="1"/>
  <c r="IK90" i="1"/>
  <c r="IU90" i="1" s="1"/>
  <c r="IK89" i="45"/>
  <c r="IU89" i="45" s="1"/>
  <c r="G29" i="38"/>
  <c r="G4" i="40"/>
  <c r="O131" i="40"/>
  <c r="H29" i="38"/>
  <c r="BK89" i="45"/>
  <c r="IO89" i="45" s="1"/>
  <c r="F29" i="38"/>
  <c r="J29" i="38"/>
  <c r="HG90" i="1"/>
  <c r="IT90" i="1" s="1"/>
  <c r="DT90" i="1"/>
  <c r="IQ90" i="1" s="1"/>
  <c r="I29" i="38"/>
  <c r="IQ89" i="1"/>
  <c r="BK90" i="1"/>
  <c r="IO90" i="1" s="1"/>
  <c r="CP90" i="1"/>
  <c r="IP90" i="1" s="1"/>
  <c r="IP88" i="45"/>
  <c r="D29" i="38"/>
  <c r="HG89" i="45"/>
  <c r="IT89" i="45" s="1"/>
  <c r="IQ88" i="45"/>
  <c r="DU89" i="45"/>
  <c r="IQ89" i="45" s="1"/>
  <c r="IS89" i="1"/>
  <c r="GD90" i="1"/>
  <c r="IS90" i="1" s="1"/>
  <c r="IN88" i="45"/>
  <c r="AF89" i="45"/>
  <c r="IN89" i="45" s="1"/>
  <c r="O46" i="39"/>
  <c r="C35" i="38" s="1"/>
  <c r="O45" i="39"/>
  <c r="C36" i="38" s="1"/>
  <c r="IR89" i="1"/>
  <c r="EY90" i="1"/>
  <c r="IR90" i="1" s="1"/>
  <c r="M21" i="38"/>
  <c r="M22" i="38"/>
  <c r="E32" i="38" s="1"/>
  <c r="M45" i="39"/>
  <c r="IV88" i="1"/>
  <c r="IR87" i="45"/>
  <c r="IV87" i="45" s="1"/>
  <c r="EY89" i="45"/>
  <c r="IR89" i="45" s="1"/>
  <c r="N21" i="38"/>
  <c r="E34" i="38" s="1"/>
  <c r="N22" i="38"/>
  <c r="E33" i="38" s="1"/>
  <c r="K45" i="39"/>
  <c r="C27" i="38"/>
  <c r="AF90" i="1"/>
  <c r="IN90" i="1" s="1"/>
  <c r="IN89" i="1"/>
  <c r="M46" i="39"/>
  <c r="C32" i="38" s="1"/>
  <c r="E29" i="38"/>
  <c r="AE2" i="3"/>
  <c r="A68" i="3"/>
  <c r="A71" i="3" s="1"/>
  <c r="AW2" i="36"/>
  <c r="AT11" i="36"/>
  <c r="N45" i="39"/>
  <c r="C34" i="38" s="1"/>
  <c r="N46" i="39"/>
  <c r="C33" i="38" s="1"/>
  <c r="O21" i="38"/>
  <c r="E36" i="38" s="1"/>
  <c r="O22" i="38"/>
  <c r="E35" i="38" s="1"/>
  <c r="IS88" i="45"/>
  <c r="GD89" i="45"/>
  <c r="IS89" i="45" s="1"/>
  <c r="C28" i="38"/>
  <c r="K28" i="38" s="1"/>
  <c r="K21" i="38"/>
  <c r="L21" i="38" s="1"/>
  <c r="L28" i="38" s="1"/>
  <c r="G5" i="40"/>
  <c r="M18" i="36" l="1"/>
  <c r="M30" i="36"/>
  <c r="M20" i="36"/>
  <c r="I30" i="36"/>
  <c r="M14" i="36"/>
  <c r="M22" i="36"/>
  <c r="H20" i="36"/>
  <c r="J28" i="36"/>
  <c r="M16" i="36"/>
  <c r="AC26" i="36"/>
  <c r="L45" i="39"/>
  <c r="L27" i="38" s="1"/>
  <c r="L29" i="38" s="1"/>
  <c r="G32" i="38"/>
  <c r="IV89" i="1"/>
  <c r="G34" i="38"/>
  <c r="IV90" i="1"/>
  <c r="AD2" i="3"/>
  <c r="AE6" i="3"/>
  <c r="AE3" i="3"/>
  <c r="AE4" i="3" s="1"/>
  <c r="AE5" i="3"/>
  <c r="G36" i="38"/>
  <c r="IV89" i="45"/>
  <c r="AC18" i="36"/>
  <c r="V28" i="36"/>
  <c r="AM46" i="36"/>
  <c r="AI30" i="36"/>
  <c r="J43" i="36"/>
  <c r="AC30" i="36"/>
  <c r="J45" i="36"/>
  <c r="AC20" i="36"/>
  <c r="AF18" i="36"/>
  <c r="AF37" i="36"/>
  <c r="AC24" i="36"/>
  <c r="I32" i="36"/>
  <c r="V24" i="36"/>
  <c r="Z30" i="36"/>
  <c r="P32" i="36"/>
  <c r="H22" i="36"/>
  <c r="M45" i="36"/>
  <c r="AI16" i="36"/>
  <c r="AM44" i="36"/>
  <c r="V30" i="36"/>
  <c r="G43" i="36"/>
  <c r="AL32" i="36"/>
  <c r="M12" i="36"/>
  <c r="V20" i="36"/>
  <c r="Y20" i="36"/>
  <c r="S22" i="36"/>
  <c r="Y37" i="36"/>
  <c r="P24" i="36"/>
  <c r="AC44" i="36"/>
  <c r="AC46" i="36"/>
  <c r="AF20" i="36"/>
  <c r="AL14" i="36"/>
  <c r="AL34" i="36"/>
  <c r="AF24" i="36"/>
  <c r="AL16" i="36"/>
  <c r="AF32" i="36"/>
  <c r="J8" i="36"/>
  <c r="AM45" i="36"/>
  <c r="M8" i="36"/>
  <c r="J41" i="36"/>
  <c r="AF35" i="36"/>
  <c r="G47" i="36"/>
  <c r="Y32" i="36"/>
  <c r="Y38" i="36"/>
  <c r="AC37" i="36"/>
  <c r="V38" i="36"/>
  <c r="AF38" i="36"/>
  <c r="Y26" i="36"/>
  <c r="Y24" i="36"/>
  <c r="M32" i="36"/>
  <c r="AO15" i="36"/>
  <c r="AC45" i="36"/>
  <c r="H18" i="36"/>
  <c r="AF30" i="36"/>
  <c r="S30" i="36"/>
  <c r="M47" i="36"/>
  <c r="V37" i="36"/>
  <c r="P26" i="36"/>
  <c r="AC32" i="36"/>
  <c r="AC38" i="36"/>
  <c r="AC22" i="36"/>
  <c r="P38" i="36"/>
  <c r="G35" i="38"/>
  <c r="G33" i="38"/>
  <c r="A73" i="3"/>
  <c r="A72" i="3"/>
  <c r="C29" i="38"/>
  <c r="K29" i="38" s="1"/>
  <c r="K27" i="38"/>
  <c r="IV88" i="45"/>
  <c r="AE7" i="3" l="1"/>
  <c r="AD6" i="3"/>
  <c r="AD5" i="3"/>
  <c r="AC2" i="3"/>
  <c r="AD3" i="3"/>
  <c r="AD4" i="3" s="1"/>
  <c r="AD7" i="3" l="1"/>
  <c r="AC3" i="3"/>
  <c r="AC4" i="3" s="1"/>
  <c r="AC6" i="3"/>
  <c r="AC5" i="3"/>
  <c r="AB2" i="3"/>
  <c r="AC7" i="3" l="1"/>
  <c r="AA2" i="3"/>
  <c r="AB5" i="3"/>
  <c r="AB3" i="3"/>
  <c r="AB4" i="3" s="1"/>
  <c r="AB6" i="3"/>
  <c r="AB7" i="3" l="1"/>
  <c r="AA6" i="3"/>
  <c r="AA3" i="3"/>
  <c r="AA4" i="3" s="1"/>
  <c r="Z2" i="3"/>
  <c r="AA5" i="3"/>
  <c r="AA7" i="3" l="1"/>
  <c r="Z3" i="3"/>
  <c r="Z4" i="3" s="1"/>
  <c r="Z5" i="3"/>
  <c r="Y2" i="3"/>
  <c r="Z6" i="3"/>
  <c r="Z7" i="3" l="1"/>
  <c r="Y3" i="3"/>
  <c r="Y4" i="3" s="1"/>
  <c r="Y5" i="3"/>
  <c r="Y6" i="3"/>
  <c r="X2" i="3"/>
  <c r="X6" i="3" l="1"/>
  <c r="X5" i="3"/>
  <c r="Y7" i="3"/>
  <c r="W2" i="3"/>
  <c r="X3" i="3"/>
  <c r="X4" i="3" s="1"/>
  <c r="W6" i="3" l="1"/>
  <c r="W5" i="3"/>
  <c r="X7" i="3"/>
  <c r="V2" i="3"/>
  <c r="W3" i="3"/>
  <c r="W4" i="3" s="1"/>
  <c r="V5" i="3" l="1"/>
  <c r="V6" i="3"/>
  <c r="V3" i="3"/>
  <c r="V4" i="3" s="1"/>
  <c r="U2" i="3"/>
  <c r="W7" i="3"/>
  <c r="U5" i="3" l="1"/>
  <c r="U6" i="3"/>
  <c r="T2" i="3"/>
  <c r="U3" i="3"/>
  <c r="U4" i="3" s="1"/>
  <c r="V7" i="3"/>
  <c r="T6" i="3" l="1"/>
  <c r="T5" i="3"/>
  <c r="U7" i="3"/>
  <c r="S2" i="3"/>
  <c r="T3" i="3"/>
  <c r="T4" i="3" s="1"/>
  <c r="S6" i="3" l="1"/>
  <c r="S5" i="3"/>
  <c r="T7" i="3"/>
  <c r="S3" i="3"/>
  <c r="S4" i="3" s="1"/>
  <c r="R2" i="3"/>
  <c r="R5" i="3" l="1"/>
  <c r="R6" i="3"/>
  <c r="S7" i="3"/>
  <c r="R3" i="3"/>
  <c r="R4" i="3" s="1"/>
  <c r="Q2" i="3"/>
  <c r="Q5" i="3" l="1"/>
  <c r="Q6" i="3"/>
  <c r="R7" i="3"/>
  <c r="P2" i="3"/>
  <c r="Q3" i="3"/>
  <c r="Q4" i="3" s="1"/>
  <c r="P6" i="3" l="1"/>
  <c r="P5" i="3"/>
  <c r="Q7" i="3"/>
  <c r="O2" i="3"/>
  <c r="P3" i="3"/>
  <c r="P4" i="3" s="1"/>
  <c r="O6" i="3" l="1"/>
  <c r="O5" i="3"/>
  <c r="P7" i="3"/>
  <c r="N2" i="3"/>
  <c r="O3" i="3"/>
  <c r="O4" i="3" s="1"/>
  <c r="N5" i="3" l="1"/>
  <c r="N6" i="3"/>
  <c r="O7" i="3"/>
  <c r="M2" i="3"/>
  <c r="N3" i="3"/>
  <c r="N4" i="3" s="1"/>
  <c r="M5" i="3" l="1"/>
  <c r="M6" i="3"/>
  <c r="N7" i="3"/>
  <c r="M3" i="3"/>
  <c r="M4" i="3" s="1"/>
  <c r="L2" i="3"/>
  <c r="L6" i="3" l="1"/>
  <c r="L5" i="3"/>
  <c r="M7" i="3"/>
  <c r="L3" i="3"/>
  <c r="L4" i="3" s="1"/>
  <c r="K2" i="3"/>
  <c r="K6" i="3" l="1"/>
  <c r="K5" i="3"/>
  <c r="L7" i="3"/>
  <c r="K3" i="3"/>
  <c r="K4" i="3" s="1"/>
  <c r="J2" i="3"/>
  <c r="J5" i="3" l="1"/>
  <c r="J6" i="3"/>
  <c r="K7" i="3"/>
  <c r="J3" i="3"/>
  <c r="J4" i="3" s="1"/>
  <c r="I2" i="3"/>
  <c r="I5" i="3" l="1"/>
  <c r="I6" i="3"/>
  <c r="J7" i="3"/>
  <c r="I3" i="3"/>
  <c r="I4" i="3" s="1"/>
  <c r="H2" i="3"/>
  <c r="H6" i="3" l="1"/>
  <c r="H5" i="3"/>
  <c r="I7" i="3"/>
  <c r="G2" i="3"/>
  <c r="H3" i="3"/>
  <c r="H4" i="3" s="1"/>
  <c r="H7" i="3" l="1"/>
  <c r="G6" i="3"/>
  <c r="G5" i="3"/>
  <c r="F2" i="3"/>
  <c r="G3" i="3"/>
  <c r="G4" i="3" s="1"/>
  <c r="F6" i="3" l="1"/>
  <c r="F5" i="3"/>
  <c r="G7" i="3"/>
  <c r="F3" i="3"/>
  <c r="F4" i="3" s="1"/>
  <c r="E2" i="3"/>
  <c r="E6" i="3" l="1"/>
  <c r="E5" i="3"/>
  <c r="F7" i="3"/>
  <c r="E3" i="3"/>
  <c r="E4" i="3" s="1"/>
  <c r="D2" i="3"/>
  <c r="E7" i="3" l="1"/>
  <c r="D6" i="3"/>
  <c r="D5" i="3"/>
  <c r="C2" i="3"/>
  <c r="D3" i="3"/>
  <c r="D4" i="3" s="1"/>
  <c r="D7" i="3" l="1"/>
  <c r="C6" i="3"/>
  <c r="C5" i="3"/>
  <c r="B2" i="3"/>
  <c r="C3" i="3"/>
  <c r="C4" i="3" s="1"/>
  <c r="B6" i="3" l="1"/>
  <c r="B5" i="3"/>
  <c r="C7" i="3"/>
  <c r="B3" i="3"/>
  <c r="B4" i="3" s="1"/>
  <c r="B7" i="3" l="1"/>
</calcChain>
</file>

<file path=xl/sharedStrings.xml><?xml version="1.0" encoding="utf-8"?>
<sst xmlns="http://schemas.openxmlformats.org/spreadsheetml/2006/main" count="5371" uniqueCount="324">
  <si>
    <t>荒川小</t>
    <rPh sb="0" eb="2">
      <t>アラカワ</t>
    </rPh>
    <rPh sb="2" eb="3">
      <t>ショウ</t>
    </rPh>
    <phoneticPr fontId="2"/>
  </si>
  <si>
    <t>高田小</t>
    <rPh sb="0" eb="2">
      <t>タカダ</t>
    </rPh>
    <rPh sb="2" eb="3">
      <t>ショウ</t>
    </rPh>
    <phoneticPr fontId="2"/>
  </si>
  <si>
    <t>原別小</t>
    <rPh sb="0" eb="2">
      <t>ハラベツ</t>
    </rPh>
    <rPh sb="2" eb="3">
      <t>ショウ</t>
    </rPh>
    <phoneticPr fontId="2"/>
  </si>
  <si>
    <t>浜館小</t>
    <rPh sb="0" eb="2">
      <t>ハマダテ</t>
    </rPh>
    <rPh sb="2" eb="3">
      <t>ショウ</t>
    </rPh>
    <phoneticPr fontId="2"/>
  </si>
  <si>
    <t>筒井小</t>
    <rPh sb="0" eb="2">
      <t>ツツイ</t>
    </rPh>
    <rPh sb="2" eb="3">
      <t>ショウ</t>
    </rPh>
    <phoneticPr fontId="2"/>
  </si>
  <si>
    <t>横内小</t>
    <rPh sb="0" eb="2">
      <t>ヨコウチ</t>
    </rPh>
    <rPh sb="2" eb="3">
      <t>ショウ</t>
    </rPh>
    <phoneticPr fontId="2"/>
  </si>
  <si>
    <t>新城小</t>
    <rPh sb="0" eb="2">
      <t>シンジョウ</t>
    </rPh>
    <rPh sb="2" eb="3">
      <t>ショウ</t>
    </rPh>
    <phoneticPr fontId="2"/>
  </si>
  <si>
    <t>野内小</t>
    <rPh sb="0" eb="2">
      <t>ノウチ</t>
    </rPh>
    <rPh sb="2" eb="3">
      <t>ショウ</t>
    </rPh>
    <phoneticPr fontId="2"/>
  </si>
  <si>
    <t>浜田小</t>
    <rPh sb="0" eb="2">
      <t>ハマダ</t>
    </rPh>
    <rPh sb="2" eb="3">
      <t>ショウ</t>
    </rPh>
    <phoneticPr fontId="2"/>
  </si>
  <si>
    <t>小柳小</t>
    <rPh sb="0" eb="2">
      <t>コヤナギ</t>
    </rPh>
    <rPh sb="2" eb="3">
      <t>ショウ</t>
    </rPh>
    <phoneticPr fontId="2"/>
  </si>
  <si>
    <t>泉川小</t>
    <rPh sb="0" eb="2">
      <t>イズミカワ</t>
    </rPh>
    <rPh sb="2" eb="3">
      <t>ショウ</t>
    </rPh>
    <phoneticPr fontId="2"/>
  </si>
  <si>
    <t>浪館小</t>
    <rPh sb="0" eb="1">
      <t>ナミ</t>
    </rPh>
    <rPh sb="1" eb="2">
      <t>タテ</t>
    </rPh>
    <rPh sb="2" eb="3">
      <t>ショウ</t>
    </rPh>
    <phoneticPr fontId="2"/>
  </si>
  <si>
    <t>幸畑小</t>
    <rPh sb="0" eb="2">
      <t>コウハタ</t>
    </rPh>
    <rPh sb="2" eb="3">
      <t>ショウ</t>
    </rPh>
    <phoneticPr fontId="2"/>
  </si>
  <si>
    <t>大野小</t>
    <rPh sb="0" eb="2">
      <t>オオノ</t>
    </rPh>
    <rPh sb="2" eb="3">
      <t>ショウ</t>
    </rPh>
    <phoneticPr fontId="2"/>
  </si>
  <si>
    <t>戸山西小</t>
    <rPh sb="0" eb="2">
      <t>トヤマ</t>
    </rPh>
    <rPh sb="2" eb="4">
      <t>ニシオ</t>
    </rPh>
    <phoneticPr fontId="2"/>
  </si>
  <si>
    <t>筒井南小</t>
    <rPh sb="0" eb="2">
      <t>ツツイ</t>
    </rPh>
    <rPh sb="2" eb="3">
      <t>ミナミ</t>
    </rPh>
    <rPh sb="3" eb="4">
      <t>ショウ</t>
    </rPh>
    <phoneticPr fontId="2"/>
  </si>
  <si>
    <t>新城中央小</t>
    <rPh sb="0" eb="2">
      <t>シンジョウ</t>
    </rPh>
    <rPh sb="2" eb="4">
      <t>チュウオウ</t>
    </rPh>
    <rPh sb="4" eb="5">
      <t>ショウ</t>
    </rPh>
    <phoneticPr fontId="2"/>
  </si>
  <si>
    <t>三内西小</t>
    <rPh sb="0" eb="2">
      <t>サンナイ</t>
    </rPh>
    <rPh sb="2" eb="4">
      <t>ニシオ</t>
    </rPh>
    <phoneticPr fontId="2"/>
  </si>
  <si>
    <t>№</t>
    <phoneticPr fontId="2"/>
  </si>
  <si>
    <t>学校名</t>
    <rPh sb="0" eb="2">
      <t>ガッコウ</t>
    </rPh>
    <rPh sb="2" eb="3">
      <t>メイ</t>
    </rPh>
    <phoneticPr fontId="2"/>
  </si>
  <si>
    <t>休業区分</t>
    <rPh sb="0" eb="2">
      <t>キュウギョウ</t>
    </rPh>
    <rPh sb="2" eb="4">
      <t>クブン</t>
    </rPh>
    <phoneticPr fontId="2"/>
  </si>
  <si>
    <t>学級閉鎖</t>
    <rPh sb="0" eb="2">
      <t>ガッキュウ</t>
    </rPh>
    <rPh sb="2" eb="4">
      <t>ヘイサ</t>
    </rPh>
    <phoneticPr fontId="2"/>
  </si>
  <si>
    <t>休校</t>
    <rPh sb="0" eb="2">
      <t>キュウコウ</t>
    </rPh>
    <phoneticPr fontId="2"/>
  </si>
  <si>
    <t>学年閉鎖</t>
    <rPh sb="0" eb="2">
      <t>ガクネン</t>
    </rPh>
    <rPh sb="2" eb="4">
      <t>ヘイサ</t>
    </rPh>
    <phoneticPr fontId="2"/>
  </si>
  <si>
    <t>油川</t>
  </si>
  <si>
    <t>油川</t>
    <rPh sb="0" eb="1">
      <t>アブラ</t>
    </rPh>
    <rPh sb="1" eb="2">
      <t>カワ</t>
    </rPh>
    <phoneticPr fontId="2"/>
  </si>
  <si>
    <t>新城</t>
  </si>
  <si>
    <t>新城</t>
    <rPh sb="0" eb="2">
      <t>シンジョウ</t>
    </rPh>
    <phoneticPr fontId="2"/>
  </si>
  <si>
    <t>大栄</t>
    <rPh sb="0" eb="2">
      <t>ダイエイ</t>
    </rPh>
    <phoneticPr fontId="2"/>
  </si>
  <si>
    <t>沖館</t>
  </si>
  <si>
    <t>沖館</t>
    <rPh sb="0" eb="1">
      <t>オキ</t>
    </rPh>
    <rPh sb="1" eb="2">
      <t>タテ</t>
    </rPh>
    <phoneticPr fontId="2"/>
  </si>
  <si>
    <t>篠田</t>
  </si>
  <si>
    <t>篠田</t>
    <rPh sb="0" eb="2">
      <t>シノダ</t>
    </rPh>
    <phoneticPr fontId="2"/>
  </si>
  <si>
    <t>千刈</t>
  </si>
  <si>
    <t>千刈</t>
    <rPh sb="0" eb="1">
      <t>セン</t>
    </rPh>
    <rPh sb="1" eb="2">
      <t>ガ</t>
    </rPh>
    <phoneticPr fontId="2"/>
  </si>
  <si>
    <t>古川</t>
  </si>
  <si>
    <t>古川</t>
    <rPh sb="0" eb="2">
      <t>フルカワ</t>
    </rPh>
    <phoneticPr fontId="2"/>
  </si>
  <si>
    <t>浪館</t>
  </si>
  <si>
    <t>浪館</t>
    <rPh sb="0" eb="2">
      <t>ナミダテ</t>
    </rPh>
    <phoneticPr fontId="2"/>
  </si>
  <si>
    <t>泉川</t>
  </si>
  <si>
    <t>泉川</t>
    <rPh sb="0" eb="2">
      <t>イズミカワ</t>
    </rPh>
    <phoneticPr fontId="2"/>
  </si>
  <si>
    <t>野沢</t>
    <rPh sb="0" eb="2">
      <t>ノザワ</t>
    </rPh>
    <phoneticPr fontId="2"/>
  </si>
  <si>
    <t>新城中央</t>
  </si>
  <si>
    <t>中央</t>
    <rPh sb="0" eb="2">
      <t>チュウオウ</t>
    </rPh>
    <phoneticPr fontId="2"/>
  </si>
  <si>
    <t>三内西</t>
  </si>
  <si>
    <t>三内西</t>
    <rPh sb="0" eb="2">
      <t>サンナイ</t>
    </rPh>
    <rPh sb="2" eb="3">
      <t>ニシ</t>
    </rPh>
    <phoneticPr fontId="2"/>
  </si>
  <si>
    <t>三内</t>
  </si>
  <si>
    <t>三内</t>
    <rPh sb="0" eb="2">
      <t>サンナイ</t>
    </rPh>
    <phoneticPr fontId="2"/>
  </si>
  <si>
    <t>西</t>
  </si>
  <si>
    <t>西</t>
    <rPh sb="0" eb="1">
      <t>ニシ</t>
    </rPh>
    <phoneticPr fontId="2"/>
  </si>
  <si>
    <t>長島</t>
  </si>
  <si>
    <t>長島</t>
    <rPh sb="0" eb="2">
      <t>ナガシマ</t>
    </rPh>
    <phoneticPr fontId="2"/>
  </si>
  <si>
    <t>甲田</t>
  </si>
  <si>
    <t>甲田</t>
    <rPh sb="0" eb="1">
      <t>コウ</t>
    </rPh>
    <rPh sb="1" eb="2">
      <t>タ</t>
    </rPh>
    <phoneticPr fontId="2"/>
  </si>
  <si>
    <t>金沢</t>
  </si>
  <si>
    <t>金沢</t>
    <rPh sb="0" eb="2">
      <t>カナザワ</t>
    </rPh>
    <phoneticPr fontId="2"/>
  </si>
  <si>
    <t>高田</t>
  </si>
  <si>
    <t>高田</t>
    <rPh sb="0" eb="2">
      <t>タカダ</t>
    </rPh>
    <phoneticPr fontId="2"/>
  </si>
  <si>
    <t>橋本</t>
  </si>
  <si>
    <t>橋本</t>
    <rPh sb="0" eb="2">
      <t>ハシモト</t>
    </rPh>
    <phoneticPr fontId="2"/>
  </si>
  <si>
    <t>浦町</t>
  </si>
  <si>
    <t>浦町</t>
    <rPh sb="0" eb="2">
      <t>ウラマチ</t>
    </rPh>
    <phoneticPr fontId="2"/>
  </si>
  <si>
    <t>荒川</t>
  </si>
  <si>
    <t>荒川</t>
    <rPh sb="0" eb="2">
      <t>アラカワ</t>
    </rPh>
    <phoneticPr fontId="2"/>
  </si>
  <si>
    <t>莨町</t>
    <rPh sb="0" eb="2">
      <t>タバコマチ</t>
    </rPh>
    <phoneticPr fontId="2"/>
  </si>
  <si>
    <t>堤</t>
  </si>
  <si>
    <t>堤</t>
    <rPh sb="0" eb="1">
      <t>ツツミ</t>
    </rPh>
    <phoneticPr fontId="2"/>
  </si>
  <si>
    <t>南</t>
  </si>
  <si>
    <t>南</t>
    <rPh sb="0" eb="1">
      <t>ミナミ</t>
    </rPh>
    <phoneticPr fontId="2"/>
  </si>
  <si>
    <t>大野</t>
  </si>
  <si>
    <t>大野</t>
    <rPh sb="0" eb="2">
      <t>オオノ</t>
    </rPh>
    <phoneticPr fontId="2"/>
  </si>
  <si>
    <t>合浦</t>
  </si>
  <si>
    <t>合浦</t>
    <rPh sb="0" eb="1">
      <t>ア</t>
    </rPh>
    <rPh sb="1" eb="2">
      <t>ウラ</t>
    </rPh>
    <phoneticPr fontId="2"/>
  </si>
  <si>
    <t>筒井</t>
  </si>
  <si>
    <t>筒井</t>
    <rPh sb="0" eb="2">
      <t>ツツイ</t>
    </rPh>
    <phoneticPr fontId="2"/>
  </si>
  <si>
    <t>浪打</t>
  </si>
  <si>
    <t>浪打</t>
    <rPh sb="0" eb="2">
      <t>ナミウチ</t>
    </rPh>
    <phoneticPr fontId="2"/>
  </si>
  <si>
    <t>佃</t>
  </si>
  <si>
    <t>佃</t>
    <rPh sb="0" eb="1">
      <t>ツクダ</t>
    </rPh>
    <phoneticPr fontId="2"/>
  </si>
  <si>
    <t>浜館</t>
  </si>
  <si>
    <t>浜館</t>
    <rPh sb="0" eb="1">
      <t>ハマ</t>
    </rPh>
    <rPh sb="1" eb="2">
      <t>タチ</t>
    </rPh>
    <phoneticPr fontId="2"/>
  </si>
  <si>
    <t>浜田</t>
  </si>
  <si>
    <t>浜田</t>
    <rPh sb="0" eb="2">
      <t>ハマダ</t>
    </rPh>
    <phoneticPr fontId="2"/>
  </si>
  <si>
    <t>筒井南</t>
  </si>
  <si>
    <t>筒井南</t>
    <rPh sb="0" eb="2">
      <t>ツツイ</t>
    </rPh>
    <rPh sb="2" eb="3">
      <t>ミナミ</t>
    </rPh>
    <phoneticPr fontId="2"/>
  </si>
  <si>
    <t>横内</t>
  </si>
  <si>
    <t>横内</t>
    <rPh sb="0" eb="2">
      <t>ヨコウチ</t>
    </rPh>
    <phoneticPr fontId="2"/>
  </si>
  <si>
    <t>造道</t>
  </si>
  <si>
    <t>造道</t>
    <rPh sb="0" eb="1">
      <t>ツク</t>
    </rPh>
    <rPh sb="1" eb="2">
      <t>ミチ</t>
    </rPh>
    <phoneticPr fontId="2"/>
  </si>
  <si>
    <t>小柳</t>
  </si>
  <si>
    <t>小柳</t>
    <rPh sb="0" eb="2">
      <t>コヤナギ</t>
    </rPh>
    <phoneticPr fontId="2"/>
  </si>
  <si>
    <t>原別</t>
  </si>
  <si>
    <t>原別</t>
    <rPh sb="0" eb="1">
      <t>ハラ</t>
    </rPh>
    <rPh sb="1" eb="2">
      <t>ベツ</t>
    </rPh>
    <phoneticPr fontId="2"/>
  </si>
  <si>
    <t>戸山西</t>
  </si>
  <si>
    <t>戸山西</t>
    <rPh sb="0" eb="2">
      <t>トヤマ</t>
    </rPh>
    <rPh sb="2" eb="3">
      <t>ニシ</t>
    </rPh>
    <phoneticPr fontId="2"/>
  </si>
  <si>
    <t>野内</t>
  </si>
  <si>
    <t>野内</t>
    <rPh sb="0" eb="2">
      <t>ノナイ</t>
    </rPh>
    <phoneticPr fontId="2"/>
  </si>
  <si>
    <t>東</t>
  </si>
  <si>
    <t>東</t>
    <rPh sb="0" eb="1">
      <t>ヒガシ</t>
    </rPh>
    <phoneticPr fontId="2"/>
  </si>
  <si>
    <t>東陽</t>
    <rPh sb="0" eb="2">
      <t>トウヨウ</t>
    </rPh>
    <phoneticPr fontId="2"/>
  </si>
  <si>
    <t>浪岡北</t>
    <rPh sb="0" eb="2">
      <t>ナミオカ</t>
    </rPh>
    <rPh sb="2" eb="3">
      <t>キタ</t>
    </rPh>
    <phoneticPr fontId="2"/>
  </si>
  <si>
    <t>北</t>
  </si>
  <si>
    <t>北</t>
    <rPh sb="0" eb="1">
      <t>キタ</t>
    </rPh>
    <phoneticPr fontId="2"/>
  </si>
  <si>
    <t>本郷</t>
    <rPh sb="0" eb="2">
      <t>ホンゴウ</t>
    </rPh>
    <phoneticPr fontId="2"/>
  </si>
  <si>
    <t>浪岡</t>
    <rPh sb="0" eb="2">
      <t>ナミオカ</t>
    </rPh>
    <phoneticPr fontId="2"/>
  </si>
  <si>
    <t>茛町</t>
  </si>
  <si>
    <t>東　陽</t>
  </si>
  <si>
    <t>幸畑</t>
  </si>
  <si>
    <t>小　　計</t>
  </si>
  <si>
    <t>戸山</t>
  </si>
  <si>
    <t>合　　計</t>
  </si>
  <si>
    <t>月</t>
  </si>
  <si>
    <t>火</t>
  </si>
  <si>
    <t>水</t>
  </si>
  <si>
    <t>木</t>
  </si>
  <si>
    <t>金</t>
  </si>
  <si>
    <t>土</t>
  </si>
  <si>
    <t>措置校</t>
    <rPh sb="0" eb="2">
      <t>ソチ</t>
    </rPh>
    <rPh sb="2" eb="3">
      <t>コウ</t>
    </rPh>
    <phoneticPr fontId="2"/>
  </si>
  <si>
    <t>日</t>
    <rPh sb="0" eb="1">
      <t>ニチ</t>
    </rPh>
    <phoneticPr fontId="2"/>
  </si>
  <si>
    <t>浪岡南</t>
    <rPh sb="0" eb="2">
      <t>ナミオカ</t>
    </rPh>
    <rPh sb="2" eb="3">
      <t>ミナミ</t>
    </rPh>
    <phoneticPr fontId="2"/>
  </si>
  <si>
    <t>女鹿沢</t>
    <rPh sb="0" eb="1">
      <t>オンナ</t>
    </rPh>
    <rPh sb="1" eb="2">
      <t>シカ</t>
    </rPh>
    <rPh sb="2" eb="3">
      <t>サワ</t>
    </rPh>
    <phoneticPr fontId="2"/>
  </si>
  <si>
    <t>浪岡野沢</t>
    <rPh sb="0" eb="2">
      <t>ナミオカ</t>
    </rPh>
    <rPh sb="2" eb="4">
      <t>ノザワ</t>
    </rPh>
    <phoneticPr fontId="2"/>
  </si>
  <si>
    <t>インフルエンザ様症状欠席状況</t>
    <rPh sb="7" eb="8">
      <t>ヨウ</t>
    </rPh>
    <rPh sb="8" eb="10">
      <t>ショウジョウ</t>
    </rPh>
    <rPh sb="10" eb="12">
      <t>ケッセキ</t>
    </rPh>
    <rPh sb="12" eb="14">
      <t>ジョウキョウ</t>
    </rPh>
    <phoneticPr fontId="2"/>
  </si>
  <si>
    <t>幸畑</t>
    <rPh sb="0" eb="1">
      <t>コウ</t>
    </rPh>
    <rPh sb="1" eb="2">
      <t>ハタ</t>
    </rPh>
    <phoneticPr fontId="2"/>
  </si>
  <si>
    <t>戸山</t>
    <rPh sb="0" eb="2">
      <t>トヤマ</t>
    </rPh>
    <phoneticPr fontId="2"/>
  </si>
  <si>
    <t>知りたい日</t>
    <rPh sb="0" eb="1">
      <t>シ</t>
    </rPh>
    <rPh sb="4" eb="5">
      <t>ヒ</t>
    </rPh>
    <phoneticPr fontId="2"/>
  </si>
  <si>
    <t>小学校計</t>
    <rPh sb="0" eb="3">
      <t>ショウガッコウ</t>
    </rPh>
    <rPh sb="3" eb="4">
      <t>ケイ</t>
    </rPh>
    <phoneticPr fontId="2"/>
  </si>
  <si>
    <t>中学校計</t>
    <rPh sb="0" eb="3">
      <t>チュウガッコウ</t>
    </rPh>
    <rPh sb="3" eb="4">
      <t>ケイ</t>
    </rPh>
    <phoneticPr fontId="2"/>
  </si>
  <si>
    <t>総計</t>
    <rPh sb="0" eb="2">
      <t>ソウケイ</t>
    </rPh>
    <phoneticPr fontId="2"/>
  </si>
  <si>
    <t>人</t>
    <rPh sb="0" eb="1">
      <t>ニン</t>
    </rPh>
    <phoneticPr fontId="2"/>
  </si>
  <si>
    <t>～</t>
    <phoneticPr fontId="2"/>
  </si>
  <si>
    <t>小計</t>
    <rPh sb="1" eb="2">
      <t>ケイ</t>
    </rPh>
    <phoneticPr fontId="2"/>
  </si>
  <si>
    <t>中計</t>
    <rPh sb="0" eb="1">
      <t>チュウ</t>
    </rPh>
    <rPh sb="1" eb="2">
      <t>ケイ</t>
    </rPh>
    <phoneticPr fontId="2"/>
  </si>
  <si>
    <t>校</t>
    <rPh sb="0" eb="1">
      <t>コウ</t>
    </rPh>
    <phoneticPr fontId="2"/>
  </si>
  <si>
    <t>措置数</t>
    <rPh sb="0" eb="2">
      <t>ソチ</t>
    </rPh>
    <rPh sb="2" eb="3">
      <t>スウ</t>
    </rPh>
    <phoneticPr fontId="2"/>
  </si>
  <si>
    <t>曜日</t>
    <rPh sb="0" eb="2">
      <t>ヨウビ</t>
    </rPh>
    <phoneticPr fontId="2"/>
  </si>
  <si>
    <t>小学校</t>
    <rPh sb="0" eb="3">
      <t>ショウガッコウ</t>
    </rPh>
    <phoneticPr fontId="2"/>
  </si>
  <si>
    <t>中学校</t>
    <rPh sb="0" eb="3">
      <t>チュウガッコウ</t>
    </rPh>
    <phoneticPr fontId="2"/>
  </si>
  <si>
    <t>欠席校</t>
    <rPh sb="0" eb="2">
      <t>ケッセキ</t>
    </rPh>
    <rPh sb="2" eb="3">
      <t>コウ</t>
    </rPh>
    <phoneticPr fontId="2"/>
  </si>
  <si>
    <t>　小学校</t>
    <rPh sb="1" eb="4">
      <t>ショウガッコウ</t>
    </rPh>
    <phoneticPr fontId="2"/>
  </si>
  <si>
    <t xml:space="preserve"> 中学校</t>
    <rPh sb="1" eb="4">
      <t>チュウガッコウ</t>
    </rPh>
    <phoneticPr fontId="2"/>
  </si>
  <si>
    <t>月</t>
    <rPh sb="0" eb="1">
      <t>ツキ</t>
    </rPh>
    <phoneticPr fontId="2"/>
  </si>
  <si>
    <t>年</t>
    <rPh sb="0" eb="1">
      <t>ネン</t>
    </rPh>
    <phoneticPr fontId="2"/>
  </si>
  <si>
    <t>月</t>
    <rPh sb="0" eb="1">
      <t>ガツ</t>
    </rPh>
    <phoneticPr fontId="2"/>
  </si>
  <si>
    <t>日</t>
    <rPh sb="0" eb="1">
      <t>ヒ</t>
    </rPh>
    <phoneticPr fontId="2"/>
  </si>
  <si>
    <t>の状況</t>
    <rPh sb="1" eb="3">
      <t>ジョウキョウ</t>
    </rPh>
    <phoneticPr fontId="2"/>
  </si>
  <si>
    <t>欠席している人</t>
    <rPh sb="0" eb="2">
      <t>ケッセキ</t>
    </rPh>
    <rPh sb="6" eb="7">
      <t>ヒト</t>
    </rPh>
    <phoneticPr fontId="2"/>
  </si>
  <si>
    <t>欠席者のある学校数</t>
    <rPh sb="0" eb="3">
      <t>ケッセキシャ</t>
    </rPh>
    <rPh sb="6" eb="8">
      <t>ガッコウ</t>
    </rPh>
    <rPh sb="8" eb="9">
      <t>スウ</t>
    </rPh>
    <phoneticPr fontId="2"/>
  </si>
  <si>
    <t>＜</t>
    <phoneticPr fontId="2"/>
  </si>
  <si>
    <t>データ確定</t>
    <rPh sb="3" eb="5">
      <t>カクテイ</t>
    </rPh>
    <phoneticPr fontId="2"/>
  </si>
  <si>
    <t>検索日</t>
    <rPh sb="0" eb="2">
      <t>ケンサク</t>
    </rPh>
    <rPh sb="2" eb="3">
      <t>ビ</t>
    </rPh>
    <phoneticPr fontId="2"/>
  </si>
  <si>
    <t>範囲判定</t>
    <rPh sb="0" eb="2">
      <t>ハンイ</t>
    </rPh>
    <rPh sb="2" eb="4">
      <t>ハンテイ</t>
    </rPh>
    <phoneticPr fontId="2"/>
  </si>
  <si>
    <t>日付テーブル</t>
    <rPh sb="0" eb="2">
      <t>ヒヅケ</t>
    </rPh>
    <phoneticPr fontId="2"/>
  </si>
  <si>
    <t>月テーブル</t>
    <rPh sb="0" eb="1">
      <t>ツキ</t>
    </rPh>
    <phoneticPr fontId="2"/>
  </si>
  <si>
    <t>年テーブル</t>
    <rPh sb="0" eb="1">
      <t>ネン</t>
    </rPh>
    <phoneticPr fontId="2"/>
  </si>
  <si>
    <t>判定→</t>
    <rPh sb="0" eb="2">
      <t>ハンテイ</t>
    </rPh>
    <phoneticPr fontId="2"/>
  </si>
  <si>
    <t>←確定日</t>
    <rPh sb="1" eb="3">
      <t>カクテイ</t>
    </rPh>
    <rPh sb="3" eb="4">
      <t>ビ</t>
    </rPh>
    <phoneticPr fontId="2"/>
  </si>
  <si>
    <t>←開始日</t>
    <rPh sb="1" eb="3">
      <t>カイシ</t>
    </rPh>
    <rPh sb="3" eb="4">
      <t>ビ</t>
    </rPh>
    <phoneticPr fontId="2"/>
  </si>
  <si>
    <t>曜日判定</t>
    <rPh sb="0" eb="2">
      <t>ヨウビ</t>
    </rPh>
    <rPh sb="2" eb="4">
      <t>ハンテイ</t>
    </rPh>
    <phoneticPr fontId="2"/>
  </si>
  <si>
    <t>最新確定日</t>
    <rPh sb="0" eb="2">
      <t>サイシン</t>
    </rPh>
    <rPh sb="2" eb="4">
      <t>カクテイ</t>
    </rPh>
    <rPh sb="4" eb="5">
      <t>ビ</t>
    </rPh>
    <phoneticPr fontId="2"/>
  </si>
  <si>
    <t>祝日フラグ</t>
    <rPh sb="0" eb="2">
      <t>シュクジツ</t>
    </rPh>
    <phoneticPr fontId="2"/>
  </si>
  <si>
    <t>月日</t>
    <rPh sb="0" eb="2">
      <t>ガッピ</t>
    </rPh>
    <phoneticPr fontId="2"/>
  </si>
  <si>
    <t>（人）</t>
    <rPh sb="1" eb="2">
      <t>ニン</t>
    </rPh>
    <phoneticPr fontId="2"/>
  </si>
  <si>
    <t>曜日テーブル</t>
    <rPh sb="0" eb="2">
      <t>ヨウビ</t>
    </rPh>
    <phoneticPr fontId="2"/>
  </si>
  <si>
    <t>（日）</t>
    <rPh sb="1" eb="2">
      <t>ニチ</t>
    </rPh>
    <phoneticPr fontId="2"/>
  </si>
  <si>
    <t>（月）</t>
    <rPh sb="1" eb="2">
      <t>ゲツ</t>
    </rPh>
    <phoneticPr fontId="2"/>
  </si>
  <si>
    <t>（火）</t>
    <rPh sb="1" eb="2">
      <t>ヒ</t>
    </rPh>
    <phoneticPr fontId="2"/>
  </si>
  <si>
    <t>（水）</t>
    <rPh sb="1" eb="2">
      <t>スイ</t>
    </rPh>
    <phoneticPr fontId="2"/>
  </si>
  <si>
    <t>（木）</t>
    <rPh sb="1" eb="2">
      <t>モク</t>
    </rPh>
    <phoneticPr fontId="2"/>
  </si>
  <si>
    <t>（金）</t>
    <rPh sb="1" eb="2">
      <t>キン</t>
    </rPh>
    <phoneticPr fontId="2"/>
  </si>
  <si>
    <t>（土）</t>
    <rPh sb="1" eb="2">
      <t>ド</t>
    </rPh>
    <phoneticPr fontId="2"/>
  </si>
  <si>
    <t>１１月</t>
  </si>
  <si>
    <t>１２月</t>
  </si>
  <si>
    <t>浪岡中</t>
    <rPh sb="0" eb="2">
      <t>ナミオカ</t>
    </rPh>
    <rPh sb="2" eb="3">
      <t>チュウ</t>
    </rPh>
    <phoneticPr fontId="0"/>
  </si>
  <si>
    <t>浪岡南小</t>
    <rPh sb="0" eb="2">
      <t>ナミオカ</t>
    </rPh>
    <rPh sb="2" eb="3">
      <t>ミナミ</t>
    </rPh>
    <rPh sb="3" eb="4">
      <t>ショウ</t>
    </rPh>
    <phoneticPr fontId="0"/>
  </si>
  <si>
    <t>東陽小</t>
    <rPh sb="0" eb="2">
      <t>トウヨウ</t>
    </rPh>
    <rPh sb="2" eb="3">
      <t>ショウ</t>
    </rPh>
    <phoneticPr fontId="0"/>
  </si>
  <si>
    <t>浪岡北小</t>
    <rPh sb="0" eb="2">
      <t>ナミオカ</t>
    </rPh>
    <rPh sb="2" eb="3">
      <t>キタ</t>
    </rPh>
    <rPh sb="3" eb="4">
      <t>ショウ</t>
    </rPh>
    <phoneticPr fontId="0"/>
  </si>
  <si>
    <t>浪岡野沢小</t>
    <rPh sb="0" eb="2">
      <t>ナミオカ</t>
    </rPh>
    <rPh sb="2" eb="4">
      <t>ノザワ</t>
    </rPh>
    <rPh sb="4" eb="5">
      <t>ショウ</t>
    </rPh>
    <phoneticPr fontId="0"/>
  </si>
  <si>
    <t>本郷小</t>
    <rPh sb="0" eb="2">
      <t>ホンゴウ</t>
    </rPh>
    <rPh sb="2" eb="3">
      <t>ショウ</t>
    </rPh>
    <phoneticPr fontId="0"/>
  </si>
  <si>
    <t>大栄小</t>
    <rPh sb="0" eb="2">
      <t>ダイエイ</t>
    </rPh>
    <rPh sb="2" eb="3">
      <t>ショウ</t>
    </rPh>
    <phoneticPr fontId="0"/>
  </si>
  <si>
    <t>女鹿沢小</t>
    <rPh sb="0" eb="3">
      <t>メガサワ</t>
    </rPh>
    <rPh sb="3" eb="4">
      <t>ショウ</t>
    </rPh>
    <phoneticPr fontId="0"/>
  </si>
  <si>
    <t>番号</t>
    <rPh sb="0" eb="2">
      <t>バンゴウ</t>
    </rPh>
    <phoneticPr fontId="2"/>
  </si>
  <si>
    <t>学校名</t>
    <rPh sb="0" eb="3">
      <t>ガッコウメイ</t>
    </rPh>
    <phoneticPr fontId="2"/>
  </si>
  <si>
    <t>合計</t>
    <rPh sb="0" eb="2">
      <t>ゴウケイ</t>
    </rPh>
    <phoneticPr fontId="2"/>
  </si>
  <si>
    <t>浪打中</t>
    <rPh sb="0" eb="2">
      <t>ナミウチ</t>
    </rPh>
    <rPh sb="2" eb="3">
      <t>チュウ</t>
    </rPh>
    <phoneticPr fontId="2"/>
  </si>
  <si>
    <t>佃中</t>
    <rPh sb="0" eb="1">
      <t>ツクダ</t>
    </rPh>
    <rPh sb="1" eb="2">
      <t>チュウ</t>
    </rPh>
    <phoneticPr fontId="2"/>
  </si>
  <si>
    <t>南中</t>
    <rPh sb="0" eb="1">
      <t>ミナミ</t>
    </rPh>
    <rPh sb="1" eb="2">
      <t>チュウ</t>
    </rPh>
    <phoneticPr fontId="2"/>
  </si>
  <si>
    <t>古川中</t>
    <rPh sb="0" eb="2">
      <t>フルカワ</t>
    </rPh>
    <rPh sb="2" eb="3">
      <t>チュウ</t>
    </rPh>
    <phoneticPr fontId="2"/>
  </si>
  <si>
    <t>沖館中</t>
    <rPh sb="0" eb="2">
      <t>オキダテ</t>
    </rPh>
    <rPh sb="2" eb="3">
      <t>チュウ</t>
    </rPh>
    <phoneticPr fontId="2"/>
  </si>
  <si>
    <t>油川中</t>
    <rPh sb="0" eb="2">
      <t>アブラカワ</t>
    </rPh>
    <rPh sb="2" eb="3">
      <t>チュウ</t>
    </rPh>
    <phoneticPr fontId="2"/>
  </si>
  <si>
    <t>西中</t>
    <rPh sb="0" eb="1">
      <t>ニシ</t>
    </rPh>
    <rPh sb="1" eb="2">
      <t>チュウ</t>
    </rPh>
    <phoneticPr fontId="2"/>
  </si>
  <si>
    <t>東中</t>
    <rPh sb="1" eb="2">
      <t>ナカ</t>
    </rPh>
    <phoneticPr fontId="2"/>
  </si>
  <si>
    <t>筒井中</t>
    <rPh sb="0" eb="2">
      <t>ツツイ</t>
    </rPh>
    <rPh sb="2" eb="3">
      <t>チュウ</t>
    </rPh>
    <phoneticPr fontId="2"/>
  </si>
  <si>
    <t>横内中</t>
    <rPh sb="0" eb="2">
      <t>ヨコウチ</t>
    </rPh>
    <rPh sb="2" eb="3">
      <t>チュウ</t>
    </rPh>
    <phoneticPr fontId="2"/>
  </si>
  <si>
    <t>荒川中</t>
    <rPh sb="0" eb="2">
      <t>アラカワ</t>
    </rPh>
    <rPh sb="2" eb="3">
      <t>チュウ</t>
    </rPh>
    <phoneticPr fontId="2"/>
  </si>
  <si>
    <t>新城中</t>
    <rPh sb="0" eb="2">
      <t>シンジョウ</t>
    </rPh>
    <rPh sb="2" eb="3">
      <t>チュウ</t>
    </rPh>
    <phoneticPr fontId="2"/>
  </si>
  <si>
    <t>甲田中</t>
    <rPh sb="0" eb="2">
      <t>コウダ</t>
    </rPh>
    <rPh sb="2" eb="3">
      <t>チュウ</t>
    </rPh>
    <phoneticPr fontId="2"/>
  </si>
  <si>
    <t>浦町中</t>
    <rPh sb="0" eb="2">
      <t>ウラマチ</t>
    </rPh>
    <rPh sb="2" eb="3">
      <t>チュウ</t>
    </rPh>
    <phoneticPr fontId="2"/>
  </si>
  <si>
    <t>造道中</t>
    <rPh sb="0" eb="2">
      <t>ツクリミチ</t>
    </rPh>
    <rPh sb="2" eb="3">
      <t>チュウ</t>
    </rPh>
    <phoneticPr fontId="2"/>
  </si>
  <si>
    <t>戸山中</t>
    <rPh sb="0" eb="2">
      <t>トヤマ</t>
    </rPh>
    <rPh sb="2" eb="3">
      <t>チュウ</t>
    </rPh>
    <phoneticPr fontId="2"/>
  </si>
  <si>
    <t>北中</t>
    <rPh sb="1" eb="2">
      <t>ナカ</t>
    </rPh>
    <phoneticPr fontId="2"/>
  </si>
  <si>
    <t>三内中</t>
    <rPh sb="0" eb="2">
      <t>サンナイ</t>
    </rPh>
    <rPh sb="2" eb="3">
      <t>ジュウ</t>
    </rPh>
    <phoneticPr fontId="2"/>
  </si>
  <si>
    <t>合　計</t>
    <rPh sb="0" eb="1">
      <t>ゴウ</t>
    </rPh>
    <rPh sb="2" eb="3">
      <t>ケイ</t>
    </rPh>
    <phoneticPr fontId="2"/>
  </si>
  <si>
    <t>造道小</t>
    <rPh sb="0" eb="2">
      <t>ツクリミチ</t>
    </rPh>
    <rPh sb="2" eb="3">
      <t>ショウ</t>
    </rPh>
    <phoneticPr fontId="2"/>
  </si>
  <si>
    <t>浪打小</t>
    <rPh sb="0" eb="2">
      <t>ナミウチ</t>
    </rPh>
    <rPh sb="2" eb="3">
      <t>ショウ</t>
    </rPh>
    <phoneticPr fontId="2"/>
  </si>
  <si>
    <t>佃小</t>
    <rPh sb="0" eb="1">
      <t>ツクダ</t>
    </rPh>
    <rPh sb="1" eb="2">
      <t>ショウ</t>
    </rPh>
    <phoneticPr fontId="2"/>
  </si>
  <si>
    <t>合浦小</t>
    <rPh sb="0" eb="2">
      <t>ガッポ</t>
    </rPh>
    <rPh sb="2" eb="3">
      <t>ショウ</t>
    </rPh>
    <phoneticPr fontId="2"/>
  </si>
  <si>
    <t>堤小</t>
    <rPh sb="0" eb="1">
      <t>ツツミ</t>
    </rPh>
    <rPh sb="1" eb="2">
      <t>ショウ</t>
    </rPh>
    <phoneticPr fontId="2"/>
  </si>
  <si>
    <t>莨町小</t>
    <rPh sb="0" eb="1">
      <t>タバコ</t>
    </rPh>
    <rPh sb="1" eb="2">
      <t>マチ</t>
    </rPh>
    <rPh sb="2" eb="3">
      <t>ショウ</t>
    </rPh>
    <phoneticPr fontId="2"/>
  </si>
  <si>
    <t>橋本小</t>
    <rPh sb="0" eb="2">
      <t>ハシモト</t>
    </rPh>
    <rPh sb="2" eb="3">
      <t>ショウ</t>
    </rPh>
    <phoneticPr fontId="2"/>
  </si>
  <si>
    <t>浦町小</t>
    <rPh sb="0" eb="2">
      <t>ウラマチ</t>
    </rPh>
    <rPh sb="2" eb="3">
      <t>ショウ</t>
    </rPh>
    <phoneticPr fontId="2"/>
  </si>
  <si>
    <t>長島小</t>
    <rPh sb="0" eb="2">
      <t>ナガシマ</t>
    </rPh>
    <rPh sb="2" eb="3">
      <t>ショウ</t>
    </rPh>
    <phoneticPr fontId="2"/>
  </si>
  <si>
    <t>古川小</t>
    <rPh sb="0" eb="2">
      <t>フルカワ</t>
    </rPh>
    <rPh sb="2" eb="3">
      <t>ショウ</t>
    </rPh>
    <phoneticPr fontId="2"/>
  </si>
  <si>
    <t>甲田小</t>
    <rPh sb="0" eb="2">
      <t>コウダ</t>
    </rPh>
    <rPh sb="2" eb="3">
      <t>ショウ</t>
    </rPh>
    <phoneticPr fontId="2"/>
  </si>
  <si>
    <t>千刈小</t>
    <rPh sb="0" eb="1">
      <t>セン</t>
    </rPh>
    <rPh sb="1" eb="2">
      <t>ガ</t>
    </rPh>
    <rPh sb="2" eb="3">
      <t>ショウ</t>
    </rPh>
    <phoneticPr fontId="2"/>
  </si>
  <si>
    <t>篠田小</t>
    <rPh sb="0" eb="2">
      <t>シノダ</t>
    </rPh>
    <rPh sb="2" eb="3">
      <t>ショウ</t>
    </rPh>
    <phoneticPr fontId="2"/>
  </si>
  <si>
    <t>沖館小</t>
    <rPh sb="0" eb="2">
      <t>オキダテ</t>
    </rPh>
    <rPh sb="2" eb="3">
      <t>ショウ</t>
    </rPh>
    <phoneticPr fontId="2"/>
  </si>
  <si>
    <t>油川小</t>
    <rPh sb="0" eb="2">
      <t>アブラカワ</t>
    </rPh>
    <rPh sb="2" eb="3">
      <t>ショウ</t>
    </rPh>
    <phoneticPr fontId="2"/>
  </si>
  <si>
    <t>三内小</t>
    <rPh sb="0" eb="2">
      <t>サンナイ</t>
    </rPh>
    <rPh sb="2" eb="3">
      <t>ショウ</t>
    </rPh>
    <phoneticPr fontId="2"/>
  </si>
  <si>
    <t>金沢小</t>
    <rPh sb="0" eb="2">
      <t>カナザワ</t>
    </rPh>
    <rPh sb="2" eb="3">
      <t>ショウ</t>
    </rPh>
    <phoneticPr fontId="2"/>
  </si>
  <si>
    <t>日</t>
    <phoneticPr fontId="2"/>
  </si>
  <si>
    <t>～</t>
    <phoneticPr fontId="2"/>
  </si>
  <si>
    <t>学級等</t>
    <rPh sb="0" eb="2">
      <t>ガッキュウ</t>
    </rPh>
    <rPh sb="2" eb="3">
      <t>ナド</t>
    </rPh>
    <phoneticPr fontId="2"/>
  </si>
  <si>
    <t>開始</t>
    <rPh sb="0" eb="2">
      <t>カイシ</t>
    </rPh>
    <phoneticPr fontId="2"/>
  </si>
  <si>
    <t>終了</t>
    <rPh sb="0" eb="2">
      <t>シュウリョウ</t>
    </rPh>
    <phoneticPr fontId="2"/>
  </si>
  <si>
    <t>学年</t>
    <rPh sb="0" eb="2">
      <t>ガクネン</t>
    </rPh>
    <phoneticPr fontId="2"/>
  </si>
  <si>
    <t>学級</t>
    <rPh sb="0" eb="2">
      <t>ガッキュウ</t>
    </rPh>
    <phoneticPr fontId="2"/>
  </si>
  <si>
    <t>曜　日</t>
    <rPh sb="0" eb="1">
      <t>ヒカリ</t>
    </rPh>
    <rPh sb="2" eb="3">
      <t>ヒ</t>
    </rPh>
    <phoneticPr fontId="2"/>
  </si>
  <si>
    <t>休</t>
    <rPh sb="0" eb="1">
      <t>キュウ</t>
    </rPh>
    <phoneticPr fontId="2"/>
  </si>
  <si>
    <t>学年閉鎖1</t>
    <rPh sb="0" eb="2">
      <t>ガクネン</t>
    </rPh>
    <rPh sb="2" eb="4">
      <t>ヘイサ</t>
    </rPh>
    <phoneticPr fontId="2"/>
  </si>
  <si>
    <t>休校1</t>
    <rPh sb="0" eb="2">
      <t>キュウコウ</t>
    </rPh>
    <phoneticPr fontId="2"/>
  </si>
  <si>
    <t>学級閉鎖1</t>
    <rPh sb="0" eb="2">
      <t>ガッキュウ</t>
    </rPh>
    <rPh sb="2" eb="4">
      <t>ヘイサ</t>
    </rPh>
    <phoneticPr fontId="2"/>
  </si>
  <si>
    <t>.</t>
    <phoneticPr fontId="2"/>
  </si>
  <si>
    <t>措置状況</t>
    <rPh sb="0" eb="2">
      <t>ソチ</t>
    </rPh>
    <rPh sb="2" eb="4">
      <t>ジョウキョウ</t>
    </rPh>
    <phoneticPr fontId="2"/>
  </si>
  <si>
    <t>感染者累計</t>
    <rPh sb="0" eb="3">
      <t>カンセンシャ</t>
    </rPh>
    <rPh sb="3" eb="5">
      <t>ルイケイ</t>
    </rPh>
    <phoneticPr fontId="2"/>
  </si>
  <si>
    <t>現在</t>
    <rPh sb="0" eb="2">
      <t>ゲンザイ</t>
    </rPh>
    <phoneticPr fontId="2"/>
  </si>
  <si>
    <t>現在措置校数</t>
    <rPh sb="0" eb="2">
      <t>ゲンザイ</t>
    </rPh>
    <phoneticPr fontId="2"/>
  </si>
  <si>
    <t>現在措置校数</t>
    <rPh sb="0" eb="2">
      <t>ゲンザイ</t>
    </rPh>
    <rPh sb="2" eb="4">
      <t>ソチ</t>
    </rPh>
    <rPh sb="4" eb="5">
      <t>コウ</t>
    </rPh>
    <rPh sb="5" eb="6">
      <t>スウ</t>
    </rPh>
    <phoneticPr fontId="2"/>
  </si>
  <si>
    <t>感染率</t>
    <rPh sb="0" eb="2">
      <t>カンセン</t>
    </rPh>
    <rPh sb="2" eb="3">
      <t>リツ</t>
    </rPh>
    <phoneticPr fontId="2"/>
  </si>
  <si>
    <t>感染率が５０％を超えた学校</t>
    <rPh sb="0" eb="2">
      <t>カンセン</t>
    </rPh>
    <rPh sb="2" eb="3">
      <t>リツ</t>
    </rPh>
    <rPh sb="8" eb="9">
      <t>コ</t>
    </rPh>
    <rPh sb="11" eb="13">
      <t>ガッコウ</t>
    </rPh>
    <phoneticPr fontId="2"/>
  </si>
  <si>
    <t>１月</t>
  </si>
  <si>
    <t>２月</t>
  </si>
  <si>
    <t>３月</t>
  </si>
  <si>
    <t>臨時休業区分</t>
    <rPh sb="0" eb="2">
      <t>リンジ</t>
    </rPh>
    <rPh sb="2" eb="4">
      <t>キュウギョウ</t>
    </rPh>
    <rPh sb="4" eb="6">
      <t>クブン</t>
    </rPh>
    <phoneticPr fontId="2"/>
  </si>
  <si>
    <t>累計</t>
    <rPh sb="0" eb="2">
      <t>ルイケイ</t>
    </rPh>
    <phoneticPr fontId="2"/>
  </si>
  <si>
    <t>休校（学校）</t>
    <rPh sb="0" eb="2">
      <t>キュウコウ</t>
    </rPh>
    <rPh sb="3" eb="5">
      <t>ガッコウ</t>
    </rPh>
    <phoneticPr fontId="2"/>
  </si>
  <si>
    <t>学年閉鎖（学校）</t>
    <rPh sb="0" eb="2">
      <t>ガクネン</t>
    </rPh>
    <rPh sb="2" eb="4">
      <t>ヘイサ</t>
    </rPh>
    <rPh sb="5" eb="7">
      <t>ガッコウ</t>
    </rPh>
    <phoneticPr fontId="2"/>
  </si>
  <si>
    <t>学級閉鎖（学校）</t>
    <rPh sb="0" eb="2">
      <t>ガッキュウ</t>
    </rPh>
    <rPh sb="2" eb="4">
      <t>ヘイサ</t>
    </rPh>
    <rPh sb="5" eb="7">
      <t>ガッコウ</t>
    </rPh>
    <phoneticPr fontId="2"/>
  </si>
  <si>
    <t>は臨時休業措置終了</t>
    <rPh sb="1" eb="3">
      <t>リンジ</t>
    </rPh>
    <rPh sb="3" eb="5">
      <t>キュウギョウ</t>
    </rPh>
    <rPh sb="5" eb="7">
      <t>ソチ</t>
    </rPh>
    <rPh sb="7" eb="9">
      <t>シュウリョウ</t>
    </rPh>
    <phoneticPr fontId="2"/>
  </si>
  <si>
    <t>4月</t>
    <rPh sb="1" eb="2">
      <t>ガツ</t>
    </rPh>
    <phoneticPr fontId="2"/>
  </si>
  <si>
    <t>5月</t>
  </si>
  <si>
    <t>11月</t>
  </si>
  <si>
    <t>12月</t>
  </si>
  <si>
    <t>1月</t>
  </si>
  <si>
    <t>2月</t>
  </si>
  <si>
    <t>3月</t>
  </si>
  <si>
    <t>４月</t>
    <rPh sb="1" eb="2">
      <t>ガツ</t>
    </rPh>
    <phoneticPr fontId="2"/>
  </si>
  <si>
    <t>５月</t>
    <phoneticPr fontId="2"/>
  </si>
  <si>
    <t>№</t>
    <phoneticPr fontId="2"/>
  </si>
  <si>
    <t>区分</t>
    <rPh sb="0" eb="2">
      <t>クブン</t>
    </rPh>
    <phoneticPr fontId="2"/>
  </si>
  <si>
    <t>対象</t>
    <rPh sb="0" eb="2">
      <t>タイショウ</t>
    </rPh>
    <phoneticPr fontId="2"/>
  </si>
  <si>
    <t>期　　　間</t>
    <rPh sb="0" eb="1">
      <t>キ</t>
    </rPh>
    <rPh sb="4" eb="5">
      <t>アイダ</t>
    </rPh>
    <phoneticPr fontId="2"/>
  </si>
  <si>
    <t>分教室</t>
    <rPh sb="0" eb="3">
      <t>ブンキョウシツ</t>
    </rPh>
    <phoneticPr fontId="2"/>
  </si>
  <si>
    <t>４月分</t>
  </si>
  <si>
    <t>小</t>
  </si>
  <si>
    <t>中</t>
  </si>
  <si>
    <t>合計</t>
  </si>
  <si>
    <t>５月分</t>
    <phoneticPr fontId="2"/>
  </si>
  <si>
    <t>女鹿沢</t>
    <rPh sb="0" eb="3">
      <t>メガサワ</t>
    </rPh>
    <phoneticPr fontId="2"/>
  </si>
  <si>
    <t xml:space="preserve">                                                                                                                                                                                                                                                                                                                                                                                                                                                                                                                                                                                                                                                                                                                                                                                                                                                                                                                                                                                                                                                                                                                                                                                                                                                                                                                                                                                                                                                                                                                                                                                                                                                                                                                                                                                                                                                                                                                                                                                                                                                                                                                                                                                                                                                                                                                                                                                                                                                                                                                                                                                                                                                                                                                                                                                                                                                                                                                                                                                                                                                                                                                                                                                                                                                                                                                                                                                                                                                                      　                        </t>
    <phoneticPr fontId="2"/>
  </si>
  <si>
    <t>小</t>
    <rPh sb="0" eb="1">
      <t>ショウ</t>
    </rPh>
    <phoneticPr fontId="2"/>
  </si>
  <si>
    <t>中</t>
    <rPh sb="0" eb="1">
      <t>チュウ</t>
    </rPh>
    <phoneticPr fontId="2"/>
  </si>
  <si>
    <t>４月分</t>
    <rPh sb="1" eb="2">
      <t>ガツ</t>
    </rPh>
    <rPh sb="2" eb="3">
      <t>ブン</t>
    </rPh>
    <phoneticPr fontId="2"/>
  </si>
  <si>
    <t>５月分</t>
    <rPh sb="1" eb="2">
      <t>ガツ</t>
    </rPh>
    <rPh sb="2" eb="3">
      <t>ブン</t>
    </rPh>
    <phoneticPr fontId="2"/>
  </si>
  <si>
    <t>11月分</t>
    <rPh sb="2" eb="3">
      <t>ガツ</t>
    </rPh>
    <rPh sb="3" eb="4">
      <t>ブン</t>
    </rPh>
    <phoneticPr fontId="2"/>
  </si>
  <si>
    <t>12月分</t>
    <rPh sb="2" eb="3">
      <t>ガツ</t>
    </rPh>
    <rPh sb="3" eb="4">
      <t>ブン</t>
    </rPh>
    <phoneticPr fontId="2"/>
  </si>
  <si>
    <t>11月分</t>
    <phoneticPr fontId="2"/>
  </si>
  <si>
    <t>12月分</t>
    <phoneticPr fontId="2"/>
  </si>
  <si>
    <t>1月分</t>
    <phoneticPr fontId="2"/>
  </si>
  <si>
    <t>2月分</t>
    <phoneticPr fontId="2"/>
  </si>
  <si>
    <t>４月分</t>
    <rPh sb="1" eb="3">
      <t>ガツブン</t>
    </rPh>
    <phoneticPr fontId="2"/>
  </si>
  <si>
    <t>５月分</t>
    <rPh sb="1" eb="3">
      <t>ガツブン</t>
    </rPh>
    <phoneticPr fontId="2"/>
  </si>
  <si>
    <t>１１月分</t>
    <rPh sb="2" eb="4">
      <t>ガツブン</t>
    </rPh>
    <phoneticPr fontId="2"/>
  </si>
  <si>
    <t>１２月分</t>
    <rPh sb="2" eb="4">
      <t>ガツブン</t>
    </rPh>
    <phoneticPr fontId="2"/>
  </si>
  <si>
    <t>１月分</t>
    <rPh sb="1" eb="3">
      <t>ガツブン</t>
    </rPh>
    <phoneticPr fontId="2"/>
  </si>
  <si>
    <t>２月分</t>
    <rPh sb="1" eb="3">
      <t>ガツブン</t>
    </rPh>
    <phoneticPr fontId="2"/>
  </si>
  <si>
    <t>３月分</t>
    <rPh sb="1" eb="3">
      <t>ガツブン</t>
    </rPh>
    <phoneticPr fontId="2"/>
  </si>
  <si>
    <t>1月分</t>
    <rPh sb="1" eb="2">
      <t>ガツ</t>
    </rPh>
    <rPh sb="2" eb="3">
      <t>ブン</t>
    </rPh>
    <phoneticPr fontId="2"/>
  </si>
  <si>
    <t>2月分</t>
    <rPh sb="1" eb="2">
      <t>ガツ</t>
    </rPh>
    <rPh sb="2" eb="3">
      <t>ブン</t>
    </rPh>
    <phoneticPr fontId="2"/>
  </si>
  <si>
    <t>3月分</t>
    <rPh sb="1" eb="2">
      <t>ガツ</t>
    </rPh>
    <rPh sb="2" eb="3">
      <t>ブン</t>
    </rPh>
    <phoneticPr fontId="2"/>
  </si>
  <si>
    <t>10月分</t>
    <rPh sb="2" eb="3">
      <t>ガツ</t>
    </rPh>
    <rPh sb="3" eb="4">
      <t>ブン</t>
    </rPh>
    <phoneticPr fontId="2"/>
  </si>
  <si>
    <t>１０月分</t>
    <rPh sb="2" eb="4">
      <t>ガツブン</t>
    </rPh>
    <phoneticPr fontId="2"/>
  </si>
  <si>
    <t>１０月分</t>
    <phoneticPr fontId="2"/>
  </si>
  <si>
    <t>10月</t>
    <rPh sb="2" eb="3">
      <t>ガツ</t>
    </rPh>
    <phoneticPr fontId="2"/>
  </si>
  <si>
    <t>１０月</t>
    <phoneticPr fontId="2"/>
  </si>
  <si>
    <t>生徒数(5月1日)</t>
    <rPh sb="0" eb="3">
      <t>セイトスウ</t>
    </rPh>
    <rPh sb="5" eb="6">
      <t>ガツ</t>
    </rPh>
    <rPh sb="7" eb="8">
      <t>ニチ</t>
    </rPh>
    <phoneticPr fontId="2"/>
  </si>
  <si>
    <t>児童数(5月1日)</t>
    <rPh sb="0" eb="2">
      <t>ジドウ</t>
    </rPh>
    <rPh sb="2" eb="3">
      <t>スウ</t>
    </rPh>
    <rPh sb="5" eb="6">
      <t>ガツ</t>
    </rPh>
    <rPh sb="7" eb="8">
      <t>ニチ</t>
    </rPh>
    <phoneticPr fontId="2"/>
  </si>
  <si>
    <t>青森市立小・中学校インフルエンザ様症状欠席状況</t>
    <rPh sb="0" eb="2">
      <t>アオモリ</t>
    </rPh>
    <rPh sb="2" eb="4">
      <t>シリツ</t>
    </rPh>
    <rPh sb="4" eb="5">
      <t>ショウ</t>
    </rPh>
    <rPh sb="6" eb="9">
      <t>チュウガッコウ</t>
    </rPh>
    <rPh sb="16" eb="17">
      <t>ヨウ</t>
    </rPh>
    <rPh sb="17" eb="19">
      <t>ショウジョウ</t>
    </rPh>
    <rPh sb="19" eb="21">
      <t>ケッセキ</t>
    </rPh>
    <rPh sb="21" eb="23">
      <t>ジョウキョウ</t>
    </rPh>
    <phoneticPr fontId="2"/>
  </si>
  <si>
    <t>インフルエンザ　臨時休業措置状況</t>
    <rPh sb="8" eb="10">
      <t>リンジ</t>
    </rPh>
    <rPh sb="10" eb="12">
      <t>キュウギョウ</t>
    </rPh>
    <rPh sb="12" eb="14">
      <t>ソチ</t>
    </rPh>
    <rPh sb="14" eb="16">
      <t>ジョウキョウ</t>
    </rPh>
    <phoneticPr fontId="2"/>
  </si>
  <si>
    <t>　・・・　中学校</t>
    <rPh sb="5" eb="8">
      <t>チュウガッコウ</t>
    </rPh>
    <phoneticPr fontId="2"/>
  </si>
  <si>
    <t>　・・・　小学校</t>
    <rPh sb="5" eb="8">
      <t>ショウガッコウ</t>
    </rPh>
    <phoneticPr fontId="2"/>
  </si>
  <si>
    <t>・・・</t>
    <phoneticPr fontId="2"/>
  </si>
  <si>
    <t>　・・・　振替休日等</t>
    <rPh sb="5" eb="7">
      <t>フリカエ</t>
    </rPh>
    <rPh sb="7" eb="9">
      <t>キュウジツ</t>
    </rPh>
    <rPh sb="9" eb="10">
      <t>ナド</t>
    </rPh>
    <phoneticPr fontId="2"/>
  </si>
  <si>
    <t>総　　　計</t>
    <rPh sb="0" eb="1">
      <t>フサ</t>
    </rPh>
    <rPh sb="4" eb="5">
      <t>ケイ</t>
    </rPh>
    <phoneticPr fontId="2"/>
  </si>
  <si>
    <t>日</t>
    <rPh sb="0" eb="1">
      <t>ニチ</t>
    </rPh>
    <phoneticPr fontId="2"/>
  </si>
  <si>
    <t>＞</t>
    <phoneticPr fontId="2"/>
  </si>
  <si>
    <t>平成２８年度  新規合計</t>
    <rPh sb="0" eb="2">
      <t>ヘイセイ</t>
    </rPh>
    <rPh sb="4" eb="6">
      <t>ネンド</t>
    </rPh>
    <rPh sb="8" eb="10">
      <t>シンキ</t>
    </rPh>
    <rPh sb="10" eb="12">
      <t>ゴウケイ</t>
    </rPh>
    <phoneticPr fontId="2"/>
  </si>
  <si>
    <t>～</t>
  </si>
  <si>
    <t>3月分</t>
    <phoneticPr fontId="2"/>
  </si>
  <si>
    <t>～</t>
    <phoneticPr fontId="2"/>
  </si>
  <si>
    <t>R</t>
    <phoneticPr fontId="2"/>
  </si>
  <si>
    <t>R</t>
    <phoneticPr fontId="2"/>
  </si>
  <si>
    <t>令和元年度　合計</t>
    <rPh sb="0" eb="2">
      <t>レイワ</t>
    </rPh>
    <rPh sb="2" eb="4">
      <t>ガンネン</t>
    </rPh>
    <rPh sb="4" eb="5">
      <t>ド</t>
    </rPh>
    <rPh sb="6" eb="8">
      <t>ゴウケイ</t>
    </rPh>
    <phoneticPr fontId="2"/>
  </si>
  <si>
    <t>北</t>
    <phoneticPr fontId="2"/>
  </si>
  <si>
    <t>北</t>
    <rPh sb="0" eb="1">
      <t>キタ</t>
    </rPh>
    <phoneticPr fontId="2"/>
  </si>
  <si>
    <t>北小</t>
    <rPh sb="0" eb="1">
      <t>キタ</t>
    </rPh>
    <rPh sb="1" eb="2">
      <t>ショウ</t>
    </rPh>
    <phoneticPr fontId="2"/>
  </si>
  <si>
    <t>北</t>
    <phoneticPr fontId="2"/>
  </si>
  <si>
    <t>休</t>
    <rPh sb="0" eb="1">
      <t>ヤス</t>
    </rPh>
    <phoneticPr fontId="2"/>
  </si>
  <si>
    <t/>
  </si>
  <si>
    <t>令和３年度インフルエンザ　臨時休業実施校一覧</t>
    <rPh sb="0" eb="2">
      <t>レイワ</t>
    </rPh>
    <rPh sb="3" eb="5">
      <t>ネンド</t>
    </rPh>
    <rPh sb="4" eb="5">
      <t>ド</t>
    </rPh>
    <rPh sb="13" eb="15">
      <t>リンジ</t>
    </rPh>
    <rPh sb="15" eb="17">
      <t>キュウギョウ</t>
    </rPh>
    <rPh sb="17" eb="19">
      <t>ジッシ</t>
    </rPh>
    <rPh sb="19" eb="20">
      <t>コウ</t>
    </rPh>
    <rPh sb="20" eb="22">
      <t>イチラン</t>
    </rPh>
    <phoneticPr fontId="2"/>
  </si>
  <si>
    <t>休</t>
    <rPh sb="0" eb="1">
      <t>ヤス</t>
    </rPh>
    <phoneticPr fontId="2"/>
  </si>
  <si>
    <t>休</t>
    <rPh sb="0" eb="1">
      <t>ヤス</t>
    </rPh>
    <phoneticPr fontId="2"/>
  </si>
  <si>
    <t>休</t>
    <rPh sb="0" eb="1">
      <t>ヤス</t>
    </rPh>
    <phoneticPr fontId="2"/>
  </si>
  <si>
    <t>休</t>
    <rPh sb="0" eb="1">
      <t>ヤス</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</si>
</sst>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m&quot;月&quot;d&quot;日&quot;;@"/>
    <numFmt numFmtId="177" formatCode="m/d;@"/>
    <numFmt numFmtId="178" formatCode="#\ &quot;学年&quot;"/>
    <numFmt numFmtId="179" formatCode="[$-411]ggge&quot;年&quot;m&quot;月&quot;d&quot;日&quot;;@"/>
    <numFmt numFmtId="180" formatCode="#\ &quot;曜日&quot;"/>
    <numFmt numFmtId="181" formatCode="[$-409]h:mm\ AM/PM;@"/>
    <numFmt numFmtId="182" formatCode="#\ &quot;学級&quot;"/>
    <numFmt numFmtId="183" formatCode="#\ \ \ \ &quot;校&quot;"/>
    <numFmt numFmtId="184" formatCode="[$-F800]dddd\,\ mmmm\ dd\,\ yyyy"/>
    <numFmt numFmtId="185" formatCode="0.0%"/>
    <numFmt numFmtId="186" formatCode="0_);[Red]\(0\)"/>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8"/>
      <name val="ＭＳ Ｐゴシック"/>
      <family val="3"/>
      <charset val="128"/>
    </font>
    <font>
      <sz val="12"/>
      <name val="ＭＳ Ｐゴシック"/>
      <family val="3"/>
      <charset val="128"/>
    </font>
    <font>
      <sz val="10"/>
      <name val="ＭＳ Ｐゴシック"/>
      <family val="3"/>
      <charset val="128"/>
    </font>
    <font>
      <b/>
      <sz val="14"/>
      <name val="ＭＳ Ｐゴシック"/>
      <family val="3"/>
      <charset val="128"/>
    </font>
    <font>
      <sz val="16"/>
      <name val="ＭＳ Ｐゴシック"/>
      <family val="3"/>
      <charset val="128"/>
    </font>
    <font>
      <sz val="6"/>
      <name val="HG丸ｺﾞｼｯｸM-PRO"/>
      <family val="3"/>
      <charset val="128"/>
    </font>
    <font>
      <b/>
      <sz val="12"/>
      <name val="ＭＳ Ｐゴシック"/>
      <family val="3"/>
      <charset val="128"/>
    </font>
    <font>
      <sz val="8"/>
      <name val="ＭＳ Ｐゴシック"/>
      <family val="3"/>
      <charset val="128"/>
    </font>
    <font>
      <sz val="11"/>
      <name val="ＭＳ Ｐ明朝"/>
      <family val="1"/>
      <charset val="128"/>
    </font>
    <font>
      <sz val="11"/>
      <color theme="1"/>
      <name val="ＭＳ Ｐゴシック"/>
      <family val="3"/>
      <charset val="128"/>
    </font>
  </fonts>
  <fills count="10">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45"/>
        <bgColor indexed="64"/>
      </patternFill>
    </fill>
    <fill>
      <patternFill patternType="solid">
        <fgColor indexed="10"/>
        <bgColor indexed="64"/>
      </patternFill>
    </fill>
    <fill>
      <patternFill patternType="solid">
        <fgColor indexed="41"/>
        <bgColor indexed="64"/>
      </patternFill>
    </fill>
    <fill>
      <patternFill patternType="solid">
        <fgColor indexed="9"/>
        <bgColor indexed="64"/>
      </patternFill>
    </fill>
    <fill>
      <patternFill patternType="solid">
        <fgColor rgb="FFC0C0C0"/>
        <bgColor indexed="64"/>
      </patternFill>
    </fill>
    <fill>
      <patternFill patternType="solid">
        <fgColor theme="0" tint="-0.249977111117893"/>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diagonal/>
    </border>
    <border>
      <left/>
      <right style="hair">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hair">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diagonal/>
    </border>
    <border>
      <left/>
      <right/>
      <top/>
      <bottom style="medium">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ck">
        <color indexed="64"/>
      </left>
      <right/>
      <top/>
      <bottom/>
      <diagonal/>
    </border>
    <border>
      <left style="hair">
        <color indexed="64"/>
      </left>
      <right/>
      <top style="medium">
        <color indexed="64"/>
      </top>
      <bottom style="medium">
        <color indexed="64"/>
      </bottom>
      <diagonal/>
    </border>
    <border>
      <left style="thin">
        <color indexed="64"/>
      </left>
      <right/>
      <top style="double">
        <color indexed="64"/>
      </top>
      <bottom style="medium">
        <color indexed="64"/>
      </bottom>
      <diagonal/>
    </border>
    <border>
      <left/>
      <right/>
      <top style="thin">
        <color indexed="64"/>
      </top>
      <bottom style="thick">
        <color indexed="64"/>
      </bottom>
      <diagonal/>
    </border>
    <border>
      <left/>
      <right/>
      <top style="thick">
        <color indexed="64"/>
      </top>
      <bottom style="thin">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336">
    <xf numFmtId="0" fontId="0" fillId="0" borderId="0" xfId="0">
      <alignment vertical="center"/>
    </xf>
    <xf numFmtId="0" fontId="0" fillId="0" borderId="0" xfId="0" applyAlignment="1">
      <alignment vertical="center" shrinkToFit="1"/>
    </xf>
    <xf numFmtId="0" fontId="0" fillId="0" borderId="1" xfId="0" applyFill="1" applyBorder="1" applyAlignment="1">
      <alignment vertical="center" shrinkToFit="1"/>
    </xf>
    <xf numFmtId="0" fontId="0" fillId="0" borderId="0" xfId="0" applyFill="1" applyBorder="1" applyAlignment="1">
      <alignment vertical="center" shrinkToFit="1"/>
    </xf>
    <xf numFmtId="0" fontId="0" fillId="0" borderId="0" xfId="0" applyFill="1" applyAlignment="1">
      <alignment vertical="center" shrinkToFit="1"/>
    </xf>
    <xf numFmtId="0" fontId="0" fillId="0" borderId="1" xfId="0" applyFill="1" applyBorder="1" applyAlignment="1">
      <alignment horizontal="center" vertical="center"/>
    </xf>
    <xf numFmtId="0" fontId="0" fillId="0" borderId="2" xfId="0" applyFill="1" applyBorder="1">
      <alignment vertical="center"/>
    </xf>
    <xf numFmtId="0" fontId="0" fillId="0" borderId="3" xfId="0" applyFill="1" applyBorder="1">
      <alignment vertical="center"/>
    </xf>
    <xf numFmtId="0" fontId="0" fillId="0" borderId="0" xfId="0" applyFill="1" applyBorder="1">
      <alignment vertical="center"/>
    </xf>
    <xf numFmtId="0" fontId="0" fillId="0" borderId="4" xfId="0" applyFill="1" applyBorder="1" applyAlignment="1">
      <alignment vertical="center" shrinkToFit="1"/>
    </xf>
    <xf numFmtId="0" fontId="0" fillId="0" borderId="0" xfId="0" applyFill="1">
      <alignment vertical="center"/>
    </xf>
    <xf numFmtId="0" fontId="0" fillId="0" borderId="5" xfId="0" applyFill="1" applyBorder="1">
      <alignment vertical="center"/>
    </xf>
    <xf numFmtId="0" fontId="0" fillId="0" borderId="6" xfId="0" applyFill="1" applyBorder="1" applyAlignment="1">
      <alignment vertical="center" shrinkToFit="1"/>
    </xf>
    <xf numFmtId="0" fontId="0" fillId="0" borderId="7" xfId="0" applyFill="1" applyBorder="1" applyAlignment="1">
      <alignment vertical="center" shrinkToFit="1"/>
    </xf>
    <xf numFmtId="0" fontId="0" fillId="0" borderId="8" xfId="0" applyFill="1" applyBorder="1" applyAlignment="1">
      <alignment vertical="center" shrinkToFit="1"/>
    </xf>
    <xf numFmtId="0" fontId="0" fillId="0" borderId="9" xfId="0" applyFill="1" applyBorder="1" applyAlignment="1">
      <alignment vertical="center" shrinkToFit="1"/>
    </xf>
    <xf numFmtId="0" fontId="0" fillId="0" borderId="0" xfId="0" applyAlignment="1" applyProtection="1">
      <alignment vertical="center" shrinkToFit="1"/>
      <protection hidden="1"/>
    </xf>
    <xf numFmtId="0" fontId="0" fillId="0" borderId="0" xfId="0" applyFill="1" applyAlignment="1" applyProtection="1">
      <alignment vertical="center" shrinkToFit="1"/>
      <protection hidden="1"/>
    </xf>
    <xf numFmtId="0" fontId="0" fillId="0" borderId="0" xfId="0" applyFill="1" applyBorder="1" applyAlignment="1" applyProtection="1">
      <alignment vertical="center" shrinkToFit="1"/>
      <protection hidden="1"/>
    </xf>
    <xf numFmtId="0" fontId="0" fillId="0" borderId="1" xfId="0" applyFill="1" applyBorder="1" applyAlignment="1" applyProtection="1">
      <alignment vertical="center" shrinkToFit="1"/>
      <protection hidden="1"/>
    </xf>
    <xf numFmtId="0" fontId="0" fillId="2" borderId="1" xfId="0" applyFill="1" applyBorder="1" applyAlignment="1" applyProtection="1">
      <alignment vertical="center" shrinkToFit="1"/>
      <protection hidden="1"/>
    </xf>
    <xf numFmtId="0" fontId="0" fillId="0" borderId="0" xfId="0" applyBorder="1" applyAlignment="1" applyProtection="1">
      <alignment vertical="center" shrinkToFit="1"/>
      <protection hidden="1"/>
    </xf>
    <xf numFmtId="0" fontId="0" fillId="3" borderId="1" xfId="0" applyFill="1" applyBorder="1" applyAlignment="1" applyProtection="1">
      <alignment vertical="center" shrinkToFit="1"/>
      <protection hidden="1"/>
    </xf>
    <xf numFmtId="0" fontId="0" fillId="0" borderId="0" xfId="0" applyAlignment="1" applyProtection="1">
      <alignment horizontal="center" vertical="center" shrinkToFit="1"/>
      <protection hidden="1"/>
    </xf>
    <xf numFmtId="0" fontId="0" fillId="0" borderId="11" xfId="0" applyFill="1" applyBorder="1" applyAlignment="1" applyProtection="1">
      <alignment vertical="center" shrinkToFit="1"/>
      <protection hidden="1"/>
    </xf>
    <xf numFmtId="0" fontId="0" fillId="2" borderId="12" xfId="0" applyFill="1" applyBorder="1" applyAlignment="1" applyProtection="1">
      <alignment vertical="center" shrinkToFit="1"/>
      <protection hidden="1"/>
    </xf>
    <xf numFmtId="0" fontId="0" fillId="4" borderId="1" xfId="0" applyFill="1" applyBorder="1" applyAlignment="1" applyProtection="1">
      <alignment vertical="center" shrinkToFit="1"/>
      <protection hidden="1"/>
    </xf>
    <xf numFmtId="0" fontId="0" fillId="0" borderId="1" xfId="0" applyBorder="1" applyAlignment="1" applyProtection="1">
      <alignment vertical="center" shrinkToFit="1"/>
      <protection hidden="1"/>
    </xf>
    <xf numFmtId="0" fontId="0" fillId="5" borderId="1" xfId="0" applyFill="1" applyBorder="1" applyAlignment="1" applyProtection="1">
      <alignment vertical="center" shrinkToFit="1"/>
      <protection hidden="1"/>
    </xf>
    <xf numFmtId="0" fontId="0" fillId="0" borderId="0" xfId="0" applyProtection="1">
      <alignment vertical="center"/>
      <protection hidden="1"/>
    </xf>
    <xf numFmtId="0" fontId="0" fillId="0" borderId="1" xfId="0" applyBorder="1" applyAlignment="1" applyProtection="1">
      <alignment horizontal="center" vertical="center"/>
      <protection hidden="1"/>
    </xf>
    <xf numFmtId="0" fontId="5" fillId="0" borderId="13" xfId="0" applyFont="1" applyBorder="1" applyAlignment="1" applyProtection="1">
      <alignment vertical="center" shrinkToFit="1"/>
      <protection hidden="1"/>
    </xf>
    <xf numFmtId="14" fontId="0" fillId="0" borderId="0" xfId="0" applyNumberFormat="1" applyAlignment="1" applyProtection="1">
      <alignment vertical="center" shrinkToFit="1"/>
      <protection hidden="1"/>
    </xf>
    <xf numFmtId="0" fontId="0" fillId="0" borderId="10" xfId="0" applyBorder="1" applyAlignment="1" applyProtection="1">
      <alignment horizontal="center" vertical="center" shrinkToFit="1"/>
      <protection hidden="1"/>
    </xf>
    <xf numFmtId="14" fontId="0" fillId="0" borderId="0" xfId="0" applyNumberFormat="1" applyFill="1" applyAlignment="1">
      <alignment vertical="center" shrinkToFit="1"/>
    </xf>
    <xf numFmtId="0" fontId="0" fillId="0" borderId="0" xfId="0" applyNumberFormat="1" applyFill="1" applyAlignment="1">
      <alignment horizontal="center" vertical="center" shrinkToFit="1"/>
    </xf>
    <xf numFmtId="0" fontId="0" fillId="0" borderId="1" xfId="0" applyNumberFormat="1" applyFill="1" applyBorder="1" applyAlignment="1">
      <alignment horizontal="center" vertical="center" shrinkToFit="1"/>
    </xf>
    <xf numFmtId="0" fontId="0" fillId="0" borderId="15" xfId="0" applyBorder="1" applyAlignment="1">
      <alignment vertical="center" shrinkToFit="1"/>
    </xf>
    <xf numFmtId="0" fontId="0" fillId="0" borderId="16" xfId="0" applyBorder="1" applyAlignment="1">
      <alignment vertical="center" shrinkToFit="1"/>
    </xf>
    <xf numFmtId="0" fontId="0" fillId="0" borderId="17" xfId="0" applyBorder="1" applyAlignment="1" applyProtection="1">
      <alignment vertical="center" shrinkToFit="1"/>
      <protection hidden="1"/>
    </xf>
    <xf numFmtId="0" fontId="0" fillId="0" borderId="0" xfId="0" applyBorder="1" applyAlignment="1">
      <alignment vertical="center" shrinkToFit="1"/>
    </xf>
    <xf numFmtId="0" fontId="0" fillId="0" borderId="18" xfId="0" applyBorder="1" applyAlignment="1">
      <alignment vertical="center" shrinkToFit="1"/>
    </xf>
    <xf numFmtId="0" fontId="5" fillId="0" borderId="0" xfId="0" applyFont="1" applyBorder="1" applyAlignment="1" applyProtection="1">
      <alignment vertical="center"/>
      <protection hidden="1"/>
    </xf>
    <xf numFmtId="0" fontId="0" fillId="0" borderId="19" xfId="0" applyBorder="1" applyAlignment="1" applyProtection="1">
      <alignment vertical="center" shrinkToFit="1"/>
      <protection hidden="1"/>
    </xf>
    <xf numFmtId="0" fontId="0" fillId="0" borderId="5" xfId="0" applyBorder="1" applyAlignment="1" applyProtection="1">
      <alignment horizontal="center" vertical="center" shrinkToFit="1"/>
      <protection hidden="1"/>
    </xf>
    <xf numFmtId="0" fontId="0" fillId="0" borderId="1" xfId="0" applyBorder="1" applyAlignment="1" applyProtection="1">
      <alignment horizontal="center" vertical="center" shrinkToFit="1"/>
      <protection hidden="1"/>
    </xf>
    <xf numFmtId="14" fontId="0" fillId="0" borderId="1" xfId="0" applyNumberFormat="1" applyBorder="1" applyAlignment="1" applyProtection="1">
      <alignment horizontal="center" vertical="center" shrinkToFit="1"/>
      <protection hidden="1"/>
    </xf>
    <xf numFmtId="0" fontId="0" fillId="0" borderId="23" xfId="0" applyBorder="1" applyAlignment="1" applyProtection="1">
      <alignment vertical="center" shrinkToFit="1"/>
      <protection hidden="1"/>
    </xf>
    <xf numFmtId="0" fontId="0" fillId="0" borderId="24" xfId="0" applyBorder="1" applyAlignment="1" applyProtection="1">
      <alignment horizontal="center" vertical="center" shrinkToFit="1"/>
      <protection hidden="1"/>
    </xf>
    <xf numFmtId="0" fontId="0" fillId="0" borderId="25" xfId="0" applyBorder="1" applyAlignment="1" applyProtection="1">
      <alignment vertical="center" shrinkToFit="1"/>
      <protection hidden="1"/>
    </xf>
    <xf numFmtId="0" fontId="0" fillId="6" borderId="0" xfId="0" applyFill="1" applyAlignment="1">
      <alignment vertical="center" shrinkToFit="1"/>
    </xf>
    <xf numFmtId="14" fontId="0" fillId="0" borderId="0" xfId="0" applyNumberFormat="1" applyAlignment="1">
      <alignment vertical="center" shrinkToFit="1"/>
    </xf>
    <xf numFmtId="0" fontId="0" fillId="0" borderId="0" xfId="0" applyAlignment="1">
      <alignment horizontal="right" vertical="center" shrinkToFit="1"/>
    </xf>
    <xf numFmtId="0" fontId="0" fillId="0" borderId="0" xfId="0" applyNumberFormat="1" applyAlignment="1">
      <alignment vertical="center" shrinkToFit="1"/>
    </xf>
    <xf numFmtId="0" fontId="0" fillId="0" borderId="0" xfId="0" applyNumberFormat="1" applyFill="1" applyAlignment="1">
      <alignment vertical="center" shrinkToFit="1"/>
    </xf>
    <xf numFmtId="14" fontId="0" fillId="0" borderId="0" xfId="0" applyNumberFormat="1" applyAlignment="1" applyProtection="1">
      <alignment horizontal="right" vertical="center"/>
      <protection hidden="1"/>
    </xf>
    <xf numFmtId="0" fontId="0" fillId="7" borderId="1" xfId="0" applyFill="1" applyBorder="1" applyAlignment="1" applyProtection="1">
      <alignment horizontal="center" vertical="center"/>
      <protection hidden="1"/>
    </xf>
    <xf numFmtId="0" fontId="0" fillId="7" borderId="0" xfId="0" applyFill="1">
      <alignment vertical="center"/>
    </xf>
    <xf numFmtId="0" fontId="1" fillId="0" borderId="0" xfId="0" applyFont="1" applyProtection="1">
      <alignment vertical="center"/>
      <protection hidden="1"/>
    </xf>
    <xf numFmtId="0" fontId="1" fillId="0" borderId="0" xfId="0" applyFont="1">
      <alignment vertical="center"/>
    </xf>
    <xf numFmtId="0" fontId="5" fillId="0" borderId="0" xfId="0" applyFont="1" applyBorder="1" applyAlignment="1" applyProtection="1">
      <alignment vertical="center" shrinkToFit="1"/>
      <protection hidden="1"/>
    </xf>
    <xf numFmtId="0" fontId="0" fillId="0" borderId="26" xfId="0" applyFill="1" applyBorder="1" applyAlignment="1">
      <alignment horizontal="center" vertical="center"/>
    </xf>
    <xf numFmtId="177" fontId="0" fillId="0" borderId="1" xfId="0" applyNumberFormat="1" applyBorder="1" applyAlignment="1">
      <alignment horizontal="center" vertical="center" shrinkToFit="1"/>
    </xf>
    <xf numFmtId="0" fontId="0" fillId="0" borderId="24" xfId="0" applyFill="1" applyBorder="1" applyAlignment="1">
      <alignment horizontal="center" vertical="center"/>
    </xf>
    <xf numFmtId="0" fontId="0" fillId="0" borderId="28" xfId="0" applyFill="1" applyBorder="1" applyAlignment="1">
      <alignment horizontal="center" vertical="center"/>
    </xf>
    <xf numFmtId="0" fontId="0" fillId="0" borderId="29" xfId="0" applyFill="1" applyBorder="1" applyAlignment="1">
      <alignment horizontal="center" vertical="center"/>
    </xf>
    <xf numFmtId="0" fontId="0" fillId="0" borderId="30" xfId="0" applyFill="1" applyBorder="1" applyAlignment="1">
      <alignment horizontal="center" vertical="center"/>
    </xf>
    <xf numFmtId="0" fontId="0" fillId="0" borderId="31" xfId="0" applyFill="1" applyBorder="1" applyAlignment="1">
      <alignment horizontal="center" vertical="center"/>
    </xf>
    <xf numFmtId="0" fontId="0" fillId="0" borderId="32" xfId="0" applyFill="1" applyBorder="1" applyAlignment="1">
      <alignment horizontal="center" vertical="center"/>
    </xf>
    <xf numFmtId="0" fontId="0" fillId="0" borderId="33" xfId="0" applyFill="1" applyBorder="1" applyAlignment="1">
      <alignment horizontal="center" vertical="center"/>
    </xf>
    <xf numFmtId="0" fontId="0" fillId="0" borderId="34" xfId="0" applyFill="1" applyBorder="1" applyAlignment="1">
      <alignment horizontal="center" vertical="center"/>
    </xf>
    <xf numFmtId="0" fontId="0" fillId="0" borderId="0" xfId="0" applyFill="1" applyAlignment="1">
      <alignment vertical="center"/>
    </xf>
    <xf numFmtId="0" fontId="0" fillId="0" borderId="35" xfId="0" applyFill="1" applyBorder="1" applyAlignment="1">
      <alignment horizontal="center" vertical="center"/>
    </xf>
    <xf numFmtId="0" fontId="0" fillId="0" borderId="36" xfId="0" applyFill="1" applyBorder="1" applyAlignment="1">
      <alignment horizontal="center" vertical="center"/>
    </xf>
    <xf numFmtId="0" fontId="0" fillId="0" borderId="37" xfId="0" applyFill="1" applyBorder="1" applyAlignment="1">
      <alignment horizontal="center" vertical="center"/>
    </xf>
    <xf numFmtId="0" fontId="0" fillId="0" borderId="38" xfId="0" applyFill="1" applyBorder="1" applyAlignment="1">
      <alignment horizontal="center" vertical="center"/>
    </xf>
    <xf numFmtId="0" fontId="0" fillId="0" borderId="39" xfId="0" applyFill="1" applyBorder="1" applyAlignment="1">
      <alignment horizontal="center" vertical="center"/>
    </xf>
    <xf numFmtId="0" fontId="0" fillId="0" borderId="40" xfId="0" applyFill="1" applyBorder="1" applyAlignment="1">
      <alignment horizontal="center" vertical="center"/>
    </xf>
    <xf numFmtId="0" fontId="0" fillId="0" borderId="2" xfId="0" applyFill="1" applyBorder="1" applyAlignment="1">
      <alignment horizontal="center" vertical="center"/>
    </xf>
    <xf numFmtId="0" fontId="0" fillId="0" borderId="0" xfId="0" applyFill="1" applyAlignment="1">
      <alignment horizontal="center" vertical="center"/>
    </xf>
    <xf numFmtId="0" fontId="0" fillId="0" borderId="41" xfId="0" applyFill="1" applyBorder="1" applyAlignment="1">
      <alignment horizontal="center" vertical="center"/>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44" xfId="0" applyFill="1" applyBorder="1" applyAlignment="1">
      <alignment horizontal="center" vertical="center"/>
    </xf>
    <xf numFmtId="0" fontId="0" fillId="0" borderId="0" xfId="0" applyFill="1" applyAlignment="1">
      <alignment horizontal="center"/>
    </xf>
    <xf numFmtId="0" fontId="0" fillId="0" borderId="29" xfId="0" applyFill="1" applyBorder="1">
      <alignment vertical="center"/>
    </xf>
    <xf numFmtId="0" fontId="0" fillId="0" borderId="45" xfId="0" applyFill="1" applyBorder="1" applyAlignment="1">
      <alignment horizontal="center"/>
    </xf>
    <xf numFmtId="0" fontId="5" fillId="0" borderId="1" xfId="0" applyFont="1" applyFill="1" applyBorder="1" applyAlignment="1">
      <alignment horizontal="center" vertical="center"/>
    </xf>
    <xf numFmtId="0" fontId="5" fillId="0" borderId="0" xfId="0" applyFont="1" applyFill="1" applyAlignment="1">
      <alignment vertical="center"/>
    </xf>
    <xf numFmtId="0" fontId="5" fillId="0" borderId="1" xfId="0" applyFont="1" applyFill="1" applyBorder="1" applyAlignment="1">
      <alignment vertical="center"/>
    </xf>
    <xf numFmtId="0" fontId="5" fillId="0" borderId="1" xfId="0" applyFont="1" applyFill="1" applyBorder="1" applyAlignment="1">
      <alignment vertical="center" shrinkToFit="1"/>
    </xf>
    <xf numFmtId="0" fontId="5" fillId="0" borderId="1" xfId="0" applyFont="1" applyFill="1" applyBorder="1" applyAlignment="1">
      <alignment horizontal="center" vertical="center" shrinkToFit="1"/>
    </xf>
    <xf numFmtId="0" fontId="5" fillId="0" borderId="46" xfId="0" applyFont="1" applyFill="1" applyBorder="1" applyAlignment="1">
      <alignment horizontal="center" vertical="center"/>
    </xf>
    <xf numFmtId="0" fontId="0" fillId="0" borderId="0" xfId="0" applyFill="1" applyAlignment="1">
      <alignment horizontal="right" vertical="center"/>
    </xf>
    <xf numFmtId="56" fontId="5" fillId="0" borderId="47" xfId="0" applyNumberFormat="1" applyFont="1" applyFill="1" applyBorder="1" applyAlignment="1">
      <alignment horizontal="right" vertical="center" shrinkToFit="1"/>
    </xf>
    <xf numFmtId="0" fontId="0" fillId="0" borderId="0" xfId="0" applyAlignment="1">
      <alignment vertical="center"/>
    </xf>
    <xf numFmtId="176" fontId="5" fillId="0" borderId="47" xfId="0" applyNumberFormat="1" applyFont="1" applyFill="1" applyBorder="1" applyAlignment="1">
      <alignment horizontal="right" vertical="center" shrinkToFit="1"/>
    </xf>
    <xf numFmtId="176" fontId="0" fillId="0" borderId="0" xfId="0" applyNumberFormat="1" applyFill="1" applyAlignment="1">
      <alignment horizontal="right" vertical="center"/>
    </xf>
    <xf numFmtId="0" fontId="2" fillId="0" borderId="0" xfId="0" applyFont="1" applyFill="1">
      <alignment vertical="center"/>
    </xf>
    <xf numFmtId="0" fontId="2" fillId="0" borderId="0" xfId="0" applyFont="1" applyFill="1" applyBorder="1" applyAlignment="1">
      <alignment vertical="center"/>
    </xf>
    <xf numFmtId="0" fontId="9" fillId="0" borderId="4" xfId="0" applyNumberFormat="1" applyFont="1" applyFill="1" applyBorder="1" applyAlignment="1">
      <alignment horizontal="center" vertical="center"/>
    </xf>
    <xf numFmtId="0" fontId="8" fillId="0" borderId="0" xfId="0" applyFont="1" applyFill="1" applyBorder="1" applyAlignment="1">
      <alignment vertical="center"/>
    </xf>
    <xf numFmtId="180" fontId="1" fillId="0" borderId="48" xfId="0" applyNumberFormat="1" applyFont="1" applyFill="1" applyBorder="1" applyAlignment="1">
      <alignment horizontal="center" vertical="center"/>
    </xf>
    <xf numFmtId="0" fontId="0" fillId="0" borderId="49" xfId="0" applyFill="1" applyBorder="1" applyAlignment="1">
      <alignment horizontal="center" vertical="center"/>
    </xf>
    <xf numFmtId="0" fontId="6" fillId="0" borderId="0" xfId="0" applyFont="1" applyFill="1">
      <alignment vertical="center"/>
    </xf>
    <xf numFmtId="0" fontId="6" fillId="0" borderId="1" xfId="0" applyFont="1" applyFill="1" applyBorder="1" applyAlignment="1">
      <alignment horizontal="center" vertical="center"/>
    </xf>
    <xf numFmtId="0" fontId="0" fillId="0" borderId="4" xfId="0" applyBorder="1" applyAlignment="1" applyProtection="1">
      <alignment vertical="center"/>
      <protection hidden="1"/>
    </xf>
    <xf numFmtId="0" fontId="0" fillId="0" borderId="0" xfId="0" applyAlignment="1" applyProtection="1">
      <alignment vertical="center"/>
      <protection hidden="1"/>
    </xf>
    <xf numFmtId="0" fontId="5" fillId="0" borderId="24" xfId="0" applyFont="1" applyFill="1" applyBorder="1" applyAlignment="1">
      <alignment vertical="center" shrinkToFit="1"/>
    </xf>
    <xf numFmtId="176" fontId="5" fillId="0" borderId="50" xfId="0" applyNumberFormat="1" applyFont="1" applyFill="1" applyBorder="1" applyAlignment="1">
      <alignment horizontal="right" vertical="center" shrinkToFit="1"/>
    </xf>
    <xf numFmtId="0" fontId="5" fillId="0" borderId="24" xfId="0" applyFont="1" applyFill="1" applyBorder="1" applyAlignment="1">
      <alignment horizontal="center" vertical="center" shrinkToFit="1"/>
    </xf>
    <xf numFmtId="56" fontId="5" fillId="0" borderId="50" xfId="0" applyNumberFormat="1" applyFont="1" applyFill="1" applyBorder="1" applyAlignment="1">
      <alignment horizontal="right" vertical="center" shrinkToFit="1"/>
    </xf>
    <xf numFmtId="181" fontId="0" fillId="0" borderId="0" xfId="0" applyNumberFormat="1" applyFill="1" applyBorder="1" applyAlignment="1">
      <alignment horizontal="center" vertical="center"/>
    </xf>
    <xf numFmtId="181" fontId="0" fillId="0" borderId="0" xfId="0" applyNumberFormat="1" applyFill="1" applyBorder="1" applyAlignment="1">
      <alignment vertical="center"/>
    </xf>
    <xf numFmtId="0" fontId="5" fillId="0" borderId="0" xfId="0" applyFont="1" applyFill="1" applyBorder="1" applyAlignment="1">
      <alignment horizontal="center" vertical="center"/>
    </xf>
    <xf numFmtId="0" fontId="0" fillId="0" borderId="0" xfId="0" applyBorder="1">
      <alignment vertical="center"/>
    </xf>
    <xf numFmtId="0" fontId="8" fillId="0" borderId="0" xfId="0" applyFont="1" applyFill="1" applyBorder="1" applyAlignment="1">
      <alignment horizontal="right" vertical="center"/>
    </xf>
    <xf numFmtId="0" fontId="1" fillId="0" borderId="0" xfId="0" applyFont="1" applyFill="1" applyBorder="1" applyAlignment="1">
      <alignment vertical="center" shrinkToFit="1"/>
    </xf>
    <xf numFmtId="0" fontId="6" fillId="0" borderId="0" xfId="0" applyFont="1" applyFill="1" applyBorder="1" applyAlignment="1">
      <alignment horizontal="center" vertical="center"/>
    </xf>
    <xf numFmtId="181" fontId="0" fillId="0" borderId="0" xfId="0" applyNumberFormat="1" applyFill="1" applyBorder="1" applyAlignment="1">
      <alignment horizontal="left" vertical="center"/>
    </xf>
    <xf numFmtId="0" fontId="0" fillId="0" borderId="0" xfId="0" applyFill="1" applyBorder="1" applyAlignment="1">
      <alignment horizontal="center" vertical="center"/>
    </xf>
    <xf numFmtId="0" fontId="0" fillId="0" borderId="3" xfId="0" applyFill="1" applyBorder="1" applyAlignment="1">
      <alignment horizontal="center" vertical="center"/>
    </xf>
    <xf numFmtId="0" fontId="0" fillId="0" borderId="51" xfId="0" applyFill="1" applyBorder="1" applyAlignment="1">
      <alignment horizontal="center" vertical="center"/>
    </xf>
    <xf numFmtId="0" fontId="0" fillId="0" borderId="45" xfId="0" applyFill="1" applyBorder="1" applyAlignment="1">
      <alignment horizontal="center" vertical="center"/>
    </xf>
    <xf numFmtId="0" fontId="0" fillId="0" borderId="52" xfId="0" applyFill="1" applyBorder="1" applyAlignment="1">
      <alignment horizontal="center" vertical="center"/>
    </xf>
    <xf numFmtId="0" fontId="0" fillId="0" borderId="0" xfId="0" applyFill="1" applyBorder="1" applyAlignment="1">
      <alignment vertical="center"/>
    </xf>
    <xf numFmtId="0" fontId="0" fillId="0" borderId="0" xfId="0" applyFill="1" applyAlignment="1"/>
    <xf numFmtId="0" fontId="0" fillId="0" borderId="53" xfId="0" applyFill="1" applyBorder="1" applyAlignment="1">
      <alignment horizontal="center" vertical="center" shrinkToFit="1"/>
    </xf>
    <xf numFmtId="0" fontId="0" fillId="0" borderId="54" xfId="0" applyFill="1" applyBorder="1" applyAlignment="1">
      <alignment horizontal="center" vertical="center" shrinkToFit="1"/>
    </xf>
    <xf numFmtId="0" fontId="0" fillId="0" borderId="52" xfId="0" applyFill="1" applyBorder="1" applyAlignment="1">
      <alignment horizontal="center" vertical="center" shrinkToFit="1"/>
    </xf>
    <xf numFmtId="0" fontId="0" fillId="0" borderId="55" xfId="0" applyFill="1" applyBorder="1" applyAlignment="1">
      <alignment horizontal="center" vertical="center" shrinkToFit="1"/>
    </xf>
    <xf numFmtId="185" fontId="0" fillId="0" borderId="56" xfId="0" applyNumberFormat="1" applyFill="1" applyBorder="1" applyAlignment="1">
      <alignment horizontal="center" vertical="center"/>
    </xf>
    <xf numFmtId="185" fontId="0" fillId="0" borderId="45" xfId="0" applyNumberFormat="1" applyFill="1" applyBorder="1" applyAlignment="1">
      <alignment horizontal="center" vertical="center"/>
    </xf>
    <xf numFmtId="185" fontId="0" fillId="0" borderId="57" xfId="0" applyNumberFormat="1" applyFill="1" applyBorder="1" applyAlignment="1">
      <alignment horizontal="center" vertical="center"/>
    </xf>
    <xf numFmtId="0" fontId="0" fillId="0" borderId="58" xfId="0" applyFill="1" applyBorder="1" applyAlignment="1">
      <alignment horizontal="center" vertical="center"/>
    </xf>
    <xf numFmtId="0" fontId="0" fillId="0" borderId="29" xfId="0" applyFill="1" applyBorder="1" applyAlignment="1">
      <alignment horizontal="center" vertical="center" shrinkToFit="1"/>
    </xf>
    <xf numFmtId="0" fontId="0" fillId="0" borderId="31" xfId="0" applyFill="1" applyBorder="1" applyAlignment="1">
      <alignment horizontal="center" vertical="center" shrinkToFit="1"/>
    </xf>
    <xf numFmtId="0" fontId="0" fillId="0" borderId="32" xfId="0" applyFill="1" applyBorder="1" applyAlignment="1">
      <alignment horizontal="center" vertical="center" shrinkToFit="1"/>
    </xf>
    <xf numFmtId="0" fontId="0" fillId="0" borderId="0" xfId="0" applyFill="1" applyAlignment="1">
      <alignment horizontal="left"/>
    </xf>
    <xf numFmtId="184" fontId="0" fillId="0" borderId="0" xfId="0" applyNumberFormat="1" applyFill="1" applyBorder="1" applyAlignment="1">
      <alignment horizontal="right" vertical="center"/>
    </xf>
    <xf numFmtId="0" fontId="0" fillId="0" borderId="0" xfId="0" applyFill="1" applyBorder="1" applyAlignment="1">
      <alignment horizontal="center" vertical="center" shrinkToFit="1"/>
    </xf>
    <xf numFmtId="0" fontId="5" fillId="0" borderId="24" xfId="0" applyFont="1" applyFill="1" applyBorder="1" applyAlignment="1">
      <alignment vertical="center"/>
    </xf>
    <xf numFmtId="185" fontId="0" fillId="0" borderId="59" xfId="0" applyNumberFormat="1" applyFill="1" applyBorder="1" applyAlignment="1">
      <alignment horizontal="center" vertical="center"/>
    </xf>
    <xf numFmtId="185" fontId="0" fillId="0" borderId="34" xfId="1" applyNumberFormat="1" applyFont="1" applyFill="1" applyBorder="1" applyAlignment="1">
      <alignment horizontal="center" vertical="center"/>
    </xf>
    <xf numFmtId="0" fontId="0" fillId="0" borderId="42" xfId="0" applyFill="1" applyBorder="1" applyAlignment="1">
      <alignment vertical="center" shrinkToFit="1"/>
    </xf>
    <xf numFmtId="0" fontId="0" fillId="0" borderId="40" xfId="0" applyFill="1" applyBorder="1" applyAlignment="1">
      <alignment vertical="center" shrinkToFit="1"/>
    </xf>
    <xf numFmtId="0" fontId="0" fillId="0" borderId="60" xfId="0" applyFill="1" applyBorder="1" applyAlignment="1">
      <alignment vertical="center" shrinkToFit="1"/>
    </xf>
    <xf numFmtId="0" fontId="0" fillId="0" borderId="35" xfId="0" applyFill="1" applyBorder="1" applyAlignment="1">
      <alignment vertical="center" shrinkToFit="1"/>
    </xf>
    <xf numFmtId="0" fontId="1" fillId="0" borderId="1" xfId="0" applyFont="1" applyFill="1" applyBorder="1" applyAlignment="1">
      <alignment vertical="center" shrinkToFit="1"/>
    </xf>
    <xf numFmtId="0" fontId="1" fillId="0" borderId="0" xfId="0" applyFont="1" applyFill="1" applyAlignment="1">
      <alignment vertical="center" shrinkToFit="1"/>
    </xf>
    <xf numFmtId="183" fontId="0" fillId="0" borderId="0" xfId="0" applyNumberFormat="1" applyFill="1" applyBorder="1" applyAlignment="1">
      <alignment horizontal="center" vertical="center"/>
    </xf>
    <xf numFmtId="178" fontId="0" fillId="0" borderId="0" xfId="0" applyNumberFormat="1" applyFill="1" applyBorder="1" applyAlignment="1">
      <alignment horizontal="center" vertical="center"/>
    </xf>
    <xf numFmtId="182" fontId="0" fillId="0" borderId="0" xfId="0" applyNumberFormat="1" applyFill="1" applyBorder="1" applyAlignment="1">
      <alignment horizontal="center" vertical="center"/>
    </xf>
    <xf numFmtId="0" fontId="0" fillId="0" borderId="62" xfId="0" applyFill="1" applyBorder="1" applyAlignment="1">
      <alignment horizontal="center" vertical="center"/>
    </xf>
    <xf numFmtId="186" fontId="12" fillId="0" borderId="26" xfId="0" applyNumberFormat="1" applyFont="1" applyFill="1" applyBorder="1" applyAlignment="1">
      <alignment horizontal="center" vertical="center" shrinkToFit="1"/>
    </xf>
    <xf numFmtId="57" fontId="0" fillId="0" borderId="0" xfId="0" applyNumberFormat="1" applyAlignment="1" applyProtection="1">
      <alignment vertical="center" shrinkToFit="1"/>
      <protection hidden="1"/>
    </xf>
    <xf numFmtId="57" fontId="0" fillId="0" borderId="0" xfId="0" applyNumberFormat="1" applyFill="1" applyAlignment="1" applyProtection="1">
      <alignment vertical="center" shrinkToFit="1"/>
      <protection hidden="1"/>
    </xf>
    <xf numFmtId="185" fontId="0" fillId="0" borderId="63" xfId="0" applyNumberFormat="1" applyFill="1" applyBorder="1" applyAlignment="1">
      <alignment horizontal="center" vertical="center"/>
    </xf>
    <xf numFmtId="0" fontId="0" fillId="0" borderId="9" xfId="0" applyFill="1" applyBorder="1" applyAlignment="1">
      <alignment horizontal="center" vertical="center"/>
    </xf>
    <xf numFmtId="0" fontId="0" fillId="0" borderId="64" xfId="0" applyFill="1" applyBorder="1" applyAlignment="1">
      <alignment vertical="center" shrinkToFit="1"/>
    </xf>
    <xf numFmtId="0" fontId="5" fillId="0" borderId="23" xfId="0" applyFont="1" applyFill="1" applyBorder="1" applyAlignment="1">
      <alignment vertical="center"/>
    </xf>
    <xf numFmtId="0" fontId="11" fillId="0" borderId="1" xfId="0" applyFont="1" applyFill="1" applyBorder="1" applyAlignment="1">
      <alignment vertical="center" shrinkToFit="1"/>
    </xf>
    <xf numFmtId="0" fontId="5" fillId="0" borderId="23" xfId="0" applyFont="1" applyFill="1" applyBorder="1" applyAlignment="1">
      <alignment horizontal="center" vertical="center" shrinkToFit="1"/>
    </xf>
    <xf numFmtId="176" fontId="5" fillId="0" borderId="65" xfId="0" applyNumberFormat="1" applyFont="1" applyFill="1" applyBorder="1" applyAlignment="1">
      <alignment horizontal="right" vertical="center" shrinkToFit="1"/>
    </xf>
    <xf numFmtId="56" fontId="5" fillId="0" borderId="65" xfId="0" applyNumberFormat="1" applyFont="1" applyFill="1" applyBorder="1" applyAlignment="1">
      <alignment horizontal="right" vertical="center" shrinkToFit="1"/>
    </xf>
    <xf numFmtId="0" fontId="0" fillId="0" borderId="36" xfId="0" applyFill="1" applyBorder="1" applyAlignment="1">
      <alignment horizontal="center" vertical="center" shrinkToFit="1"/>
    </xf>
    <xf numFmtId="0" fontId="0" fillId="0" borderId="1" xfId="0" applyFill="1" applyBorder="1" applyAlignment="1">
      <alignment horizontal="center" vertical="center" shrinkToFit="1"/>
    </xf>
    <xf numFmtId="0" fontId="0" fillId="0" borderId="66" xfId="0" applyFill="1" applyBorder="1" applyAlignment="1">
      <alignment horizontal="center" vertical="center"/>
    </xf>
    <xf numFmtId="0" fontId="0" fillId="0" borderId="67" xfId="0" applyFill="1" applyBorder="1" applyAlignment="1">
      <alignment horizontal="center" vertical="center"/>
    </xf>
    <xf numFmtId="0" fontId="0" fillId="0" borderId="68" xfId="0" applyFill="1" applyBorder="1" applyAlignment="1">
      <alignment horizontal="center" vertical="center"/>
    </xf>
    <xf numFmtId="0" fontId="0" fillId="0" borderId="56" xfId="0" applyFill="1" applyBorder="1" applyAlignment="1">
      <alignment horizontal="center" vertical="center"/>
    </xf>
    <xf numFmtId="0" fontId="0" fillId="0" borderId="69" xfId="0" applyFill="1" applyBorder="1" applyAlignment="1">
      <alignment horizontal="center" vertical="center"/>
    </xf>
    <xf numFmtId="0" fontId="0" fillId="0" borderId="5" xfId="0" applyFill="1" applyBorder="1" applyAlignment="1">
      <alignment horizontal="center" vertical="center" shrinkToFit="1"/>
    </xf>
    <xf numFmtId="185" fontId="0" fillId="0" borderId="48" xfId="0" applyNumberFormat="1" applyFill="1" applyBorder="1" applyAlignment="1">
      <alignment horizontal="center" vertical="center"/>
    </xf>
    <xf numFmtId="0" fontId="0" fillId="0" borderId="71" xfId="0" applyFill="1" applyBorder="1" applyAlignment="1">
      <alignment horizontal="center" vertical="center"/>
    </xf>
    <xf numFmtId="0" fontId="0" fillId="0" borderId="24" xfId="0" applyFill="1" applyBorder="1" applyAlignment="1">
      <alignment horizontal="center" vertical="center" shrinkToFit="1"/>
    </xf>
    <xf numFmtId="0" fontId="8" fillId="0" borderId="0" xfId="0" applyFont="1" applyFill="1" applyAlignment="1">
      <alignment horizontal="center" vertical="center" shrinkToFit="1"/>
    </xf>
    <xf numFmtId="0" fontId="3" fillId="0" borderId="10" xfId="0" applyFont="1" applyFill="1" applyBorder="1" applyAlignment="1">
      <alignment horizontal="center" vertical="center" shrinkToFit="1"/>
    </xf>
    <xf numFmtId="0" fontId="10" fillId="0" borderId="57" xfId="0" applyFont="1" applyFill="1" applyBorder="1" applyAlignment="1">
      <alignment vertical="center"/>
    </xf>
    <xf numFmtId="0" fontId="10" fillId="0" borderId="56" xfId="0" applyFont="1" applyFill="1" applyBorder="1" applyAlignment="1">
      <alignment vertical="center"/>
    </xf>
    <xf numFmtId="0" fontId="10" fillId="0" borderId="69" xfId="0" applyFont="1" applyFill="1" applyBorder="1" applyAlignment="1">
      <alignment vertical="center"/>
    </xf>
    <xf numFmtId="0" fontId="0" fillId="0" borderId="3" xfId="0" applyFill="1" applyBorder="1" applyAlignment="1">
      <alignment vertical="center" shrinkToFit="1"/>
    </xf>
    <xf numFmtId="56" fontId="5" fillId="0" borderId="1" xfId="0" applyNumberFormat="1" applyFont="1" applyFill="1" applyBorder="1" applyAlignment="1">
      <alignment vertical="center" shrinkToFit="1"/>
    </xf>
    <xf numFmtId="0" fontId="0" fillId="0" borderId="0" xfId="0" applyNumberFormat="1" applyFill="1" applyBorder="1" applyAlignment="1">
      <alignment horizontal="center" vertical="center" shrinkToFit="1"/>
    </xf>
    <xf numFmtId="0" fontId="1" fillId="0" borderId="72" xfId="0" applyFont="1" applyFill="1" applyBorder="1" applyAlignment="1">
      <alignment vertical="center" shrinkToFit="1"/>
    </xf>
    <xf numFmtId="0" fontId="1" fillId="0" borderId="73" xfId="0" applyFont="1" applyFill="1" applyBorder="1" applyAlignment="1">
      <alignment vertical="center" shrinkToFit="1"/>
    </xf>
    <xf numFmtId="0" fontId="1" fillId="0" borderId="74" xfId="0" applyFont="1" applyFill="1" applyBorder="1" applyAlignment="1">
      <alignment vertical="center" shrinkToFit="1"/>
    </xf>
    <xf numFmtId="0" fontId="0" fillId="0" borderId="5" xfId="0" applyFill="1" applyBorder="1" applyAlignment="1">
      <alignment vertical="center" shrinkToFit="1"/>
    </xf>
    <xf numFmtId="0" fontId="0" fillId="0" borderId="75" xfId="0" applyFill="1" applyBorder="1">
      <alignment vertical="center"/>
    </xf>
    <xf numFmtId="176" fontId="5" fillId="0" borderId="76" xfId="0" applyNumberFormat="1" applyFont="1" applyFill="1" applyBorder="1" applyAlignment="1">
      <alignment vertical="center" shrinkToFit="1"/>
    </xf>
    <xf numFmtId="56" fontId="5" fillId="0" borderId="76" xfId="0" applyNumberFormat="1" applyFont="1" applyFill="1" applyBorder="1" applyAlignment="1">
      <alignment vertical="center"/>
    </xf>
    <xf numFmtId="176" fontId="5" fillId="0" borderId="76" xfId="0" applyNumberFormat="1" applyFont="1" applyFill="1" applyBorder="1" applyAlignment="1">
      <alignment vertical="center"/>
    </xf>
    <xf numFmtId="56" fontId="5" fillId="0" borderId="76" xfId="0" applyNumberFormat="1" applyFont="1" applyFill="1" applyBorder="1" applyAlignment="1">
      <alignment horizontal="right" vertical="center" shrinkToFit="1"/>
    </xf>
    <xf numFmtId="0" fontId="0" fillId="0" borderId="36" xfId="0" applyFill="1" applyBorder="1" applyAlignment="1">
      <alignment horizontal="center" vertical="center"/>
    </xf>
    <xf numFmtId="0" fontId="0" fillId="0" borderId="55" xfId="0" applyFill="1" applyBorder="1" applyAlignment="1">
      <alignment horizontal="left" vertical="center"/>
    </xf>
    <xf numFmtId="0" fontId="0" fillId="0" borderId="34" xfId="0" applyFill="1" applyBorder="1" applyAlignment="1">
      <alignment horizontal="center" vertical="center"/>
    </xf>
    <xf numFmtId="0" fontId="0" fillId="0" borderId="42" xfId="0" applyFill="1" applyBorder="1" applyAlignment="1">
      <alignment horizontal="center" vertical="center"/>
    </xf>
    <xf numFmtId="0" fontId="0" fillId="0" borderId="8" xfId="0" applyFill="1" applyBorder="1" applyAlignment="1">
      <alignment horizontal="center" vertical="center"/>
    </xf>
    <xf numFmtId="0" fontId="0" fillId="0" borderId="3" xfId="0" applyFill="1" applyBorder="1" applyAlignment="1">
      <alignment horizontal="center" vertical="center"/>
    </xf>
    <xf numFmtId="0" fontId="0" fillId="0" borderId="61" xfId="0" applyFill="1" applyBorder="1" applyAlignment="1">
      <alignment horizontal="center" vertical="center"/>
    </xf>
    <xf numFmtId="0" fontId="0" fillId="0" borderId="60" xfId="0" applyFill="1" applyBorder="1" applyAlignment="1">
      <alignment horizontal="center" vertical="center"/>
    </xf>
    <xf numFmtId="0" fontId="0" fillId="0" borderId="70" xfId="0" applyFill="1" applyBorder="1" applyAlignment="1">
      <alignment horizontal="center" vertical="center"/>
    </xf>
    <xf numFmtId="186" fontId="12" fillId="0" borderId="1" xfId="0" applyNumberFormat="1" applyFont="1" applyFill="1" applyBorder="1" applyAlignment="1">
      <alignment horizontal="center" vertical="center" shrinkToFit="1"/>
    </xf>
    <xf numFmtId="0" fontId="8" fillId="0" borderId="0" xfId="0" applyFont="1" applyFill="1" applyAlignment="1">
      <alignment horizontal="center" vertical="center" shrinkToFit="1"/>
    </xf>
    <xf numFmtId="181" fontId="0" fillId="8" borderId="1" xfId="0" applyNumberFormat="1" applyFill="1" applyBorder="1" applyAlignment="1">
      <alignment horizontal="center" vertical="center"/>
    </xf>
    <xf numFmtId="0" fontId="0" fillId="0" borderId="0" xfId="0" applyAlignment="1" applyProtection="1">
      <alignment horizontal="center" vertical="center" shrinkToFit="1"/>
      <protection hidden="1"/>
    </xf>
    <xf numFmtId="0" fontId="0" fillId="0" borderId="0" xfId="0" applyBorder="1" applyAlignment="1" applyProtection="1">
      <alignment vertical="center" shrinkToFit="1"/>
      <protection hidden="1"/>
    </xf>
    <xf numFmtId="0" fontId="0" fillId="0" borderId="0" xfId="0" applyAlignment="1" applyProtection="1">
      <alignment vertical="center" shrinkToFit="1"/>
      <protection hidden="1"/>
    </xf>
    <xf numFmtId="0" fontId="0" fillId="0" borderId="0" xfId="0" applyBorder="1" applyAlignment="1" applyProtection="1">
      <alignment horizontal="center" vertical="center" shrinkToFit="1"/>
      <protection hidden="1"/>
    </xf>
    <xf numFmtId="0" fontId="0" fillId="0" borderId="0" xfId="0" applyBorder="1" applyAlignment="1" applyProtection="1">
      <alignment vertical="center" shrinkToFit="1"/>
      <protection hidden="1"/>
    </xf>
    <xf numFmtId="0" fontId="0" fillId="0" borderId="0" xfId="0" applyFill="1" applyBorder="1" applyAlignment="1" applyProtection="1">
      <alignment horizontal="center" vertical="center" shrinkToFit="1"/>
      <protection hidden="1"/>
    </xf>
    <xf numFmtId="0" fontId="0" fillId="0" borderId="0" xfId="0" applyFill="1" applyBorder="1" applyAlignment="1" applyProtection="1">
      <alignment vertical="center" shrinkToFit="1"/>
      <protection locked="0"/>
    </xf>
    <xf numFmtId="0" fontId="0" fillId="0" borderId="0" xfId="0" applyBorder="1" applyAlignment="1" applyProtection="1">
      <alignment vertical="center" shrinkToFit="1"/>
      <protection hidden="1"/>
    </xf>
    <xf numFmtId="0" fontId="7" fillId="0" borderId="0" xfId="0" applyFont="1" applyBorder="1" applyAlignment="1" applyProtection="1">
      <alignment vertical="center" shrinkToFit="1"/>
      <protection hidden="1"/>
    </xf>
    <xf numFmtId="0" fontId="7" fillId="0" borderId="0" xfId="0" applyFont="1" applyBorder="1" applyAlignment="1" applyProtection="1">
      <alignment horizontal="center" vertical="center" shrinkToFit="1"/>
      <protection hidden="1"/>
    </xf>
    <xf numFmtId="0" fontId="7" fillId="0" borderId="0" xfId="0" applyFont="1" applyBorder="1" applyAlignment="1" applyProtection="1">
      <alignment vertical="center"/>
      <protection hidden="1"/>
    </xf>
    <xf numFmtId="0" fontId="0" fillId="0" borderId="20" xfId="0" applyBorder="1" applyAlignment="1" applyProtection="1">
      <alignment vertical="center" shrinkToFit="1"/>
      <protection hidden="1"/>
    </xf>
    <xf numFmtId="0" fontId="0" fillId="0" borderId="21" xfId="0" applyBorder="1" applyAlignment="1" applyProtection="1">
      <alignment vertical="center" shrinkToFit="1"/>
      <protection hidden="1"/>
    </xf>
    <xf numFmtId="0" fontId="3" fillId="0" borderId="0" xfId="0" applyFont="1" applyBorder="1" applyAlignment="1" applyProtection="1">
      <alignment vertical="top" shrinkToFit="1"/>
      <protection hidden="1"/>
    </xf>
    <xf numFmtId="0" fontId="0" fillId="0" borderId="22" xfId="0" applyBorder="1" applyAlignment="1" applyProtection="1">
      <alignment vertical="center" shrinkToFit="1"/>
      <protection hidden="1"/>
    </xf>
    <xf numFmtId="0" fontId="0" fillId="0" borderId="27" xfId="0" applyFill="1" applyBorder="1" applyAlignment="1" applyProtection="1">
      <alignment horizontal="center" vertical="center" shrinkToFit="1"/>
      <protection hidden="1"/>
    </xf>
    <xf numFmtId="0" fontId="0" fillId="6" borderId="14" xfId="0" applyFill="1"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hidden="1"/>
    </xf>
    <xf numFmtId="181" fontId="0" fillId="9" borderId="1" xfId="0" applyNumberFormat="1" applyFill="1" applyBorder="1" applyAlignment="1">
      <alignment horizontal="center" vertical="center"/>
    </xf>
    <xf numFmtId="0" fontId="0" fillId="0" borderId="88" xfId="0" applyFill="1" applyBorder="1" applyAlignment="1">
      <alignment vertical="center" shrinkToFit="1"/>
    </xf>
    <xf numFmtId="0" fontId="13" fillId="6" borderId="14" xfId="0" applyFont="1" applyFill="1" applyBorder="1" applyAlignment="1" applyProtection="1">
      <alignment horizontal="center" vertical="center" shrinkToFit="1"/>
      <protection locked="0"/>
    </xf>
    <xf numFmtId="38" fontId="0" fillId="0" borderId="1" xfId="2" applyFont="1" applyFill="1" applyBorder="1" applyAlignment="1">
      <alignment horizontal="center" vertical="center" shrinkToFit="1"/>
    </xf>
    <xf numFmtId="38" fontId="0" fillId="0" borderId="1" xfId="2" applyFont="1" applyFill="1" applyBorder="1" applyAlignment="1">
      <alignment vertical="center" shrinkToFit="1"/>
    </xf>
    <xf numFmtId="0" fontId="5" fillId="0" borderId="85" xfId="0" applyFont="1" applyFill="1" applyBorder="1" applyAlignment="1">
      <alignment horizontal="center" vertical="center"/>
    </xf>
    <xf numFmtId="0" fontId="8" fillId="0" borderId="0" xfId="0" applyFont="1" applyFill="1" applyAlignment="1">
      <alignment horizontal="center" vertical="center" shrinkToFit="1"/>
    </xf>
    <xf numFmtId="0" fontId="0" fillId="0" borderId="1" xfId="0" applyFill="1" applyBorder="1" applyAlignment="1">
      <alignment horizontal="center" vertical="center" shrinkToFit="1"/>
    </xf>
    <xf numFmtId="0" fontId="8" fillId="0" borderId="0" xfId="0" applyFont="1" applyFill="1" applyBorder="1" applyAlignment="1">
      <alignment vertical="center" shrinkToFit="1"/>
    </xf>
    <xf numFmtId="56" fontId="5" fillId="0" borderId="1" xfId="0" applyNumberFormat="1" applyFont="1" applyFill="1" applyBorder="1" applyAlignment="1">
      <alignment horizontal="center" vertical="center"/>
    </xf>
    <xf numFmtId="0" fontId="13" fillId="2" borderId="1" xfId="0" applyFont="1" applyFill="1" applyBorder="1" applyAlignment="1" applyProtection="1">
      <alignment vertical="center" shrinkToFit="1"/>
      <protection hidden="1"/>
    </xf>
    <xf numFmtId="0" fontId="0" fillId="0" borderId="89" xfId="0" applyFill="1" applyBorder="1" applyAlignment="1" applyProtection="1">
      <alignment vertical="center" shrinkToFit="1"/>
      <protection hidden="1"/>
    </xf>
    <xf numFmtId="0" fontId="0" fillId="0" borderId="90" xfId="0" applyFill="1" applyBorder="1" applyAlignment="1" applyProtection="1">
      <alignment vertical="center" shrinkToFit="1"/>
      <protection hidden="1"/>
    </xf>
    <xf numFmtId="0" fontId="5" fillId="9" borderId="1" xfId="0" applyFont="1" applyFill="1" applyBorder="1" applyAlignment="1">
      <alignment horizontal="center" vertical="center" shrinkToFit="1"/>
    </xf>
    <xf numFmtId="0" fontId="5" fillId="9" borderId="1" xfId="0" applyFont="1" applyFill="1" applyBorder="1" applyAlignment="1">
      <alignment horizontal="center" vertical="center"/>
    </xf>
    <xf numFmtId="56" fontId="5" fillId="9" borderId="1" xfId="0" applyNumberFormat="1" applyFont="1" applyFill="1" applyBorder="1" applyAlignment="1">
      <alignment horizontal="center" vertical="center"/>
    </xf>
    <xf numFmtId="0" fontId="5" fillId="9" borderId="85" xfId="0" applyFont="1" applyFill="1" applyBorder="1" applyAlignment="1">
      <alignment horizontal="center" vertical="center"/>
    </xf>
    <xf numFmtId="0" fontId="5" fillId="9" borderId="46" xfId="0" applyFont="1" applyFill="1" applyBorder="1" applyAlignment="1">
      <alignment horizontal="center" vertical="center"/>
    </xf>
    <xf numFmtId="176" fontId="5" fillId="9" borderId="76" xfId="0" applyNumberFormat="1" applyFont="1" applyFill="1" applyBorder="1" applyAlignment="1">
      <alignment vertical="center" shrinkToFit="1"/>
    </xf>
    <xf numFmtId="176" fontId="5" fillId="9" borderId="84" xfId="0" applyNumberFormat="1" applyFont="1" applyFill="1" applyBorder="1" applyAlignment="1">
      <alignment vertical="center" shrinkToFit="1"/>
    </xf>
    <xf numFmtId="176" fontId="5" fillId="0" borderId="84" xfId="0" applyNumberFormat="1" applyFont="1" applyFill="1" applyBorder="1" applyAlignment="1">
      <alignment vertical="center" shrinkToFit="1"/>
    </xf>
    <xf numFmtId="0" fontId="0" fillId="8" borderId="12" xfId="0" applyFill="1" applyBorder="1" applyAlignment="1" applyProtection="1">
      <alignment vertical="center" shrinkToFit="1"/>
      <protection hidden="1"/>
    </xf>
    <xf numFmtId="0" fontId="0" fillId="8" borderId="1" xfId="0" applyFill="1" applyBorder="1" applyAlignment="1" applyProtection="1">
      <alignment vertical="center" shrinkToFit="1"/>
      <protection hidden="1"/>
    </xf>
    <xf numFmtId="0" fontId="0" fillId="8" borderId="1" xfId="0" applyFont="1" applyFill="1" applyBorder="1" applyAlignment="1" applyProtection="1">
      <alignment vertical="center" shrinkToFit="1"/>
      <protection hidden="1"/>
    </xf>
    <xf numFmtId="0" fontId="0" fillId="7" borderId="1" xfId="0" applyFont="1" applyFill="1" applyBorder="1" applyAlignment="1" applyProtection="1">
      <alignment horizontal="center" vertical="center"/>
      <protection hidden="1"/>
    </xf>
    <xf numFmtId="0" fontId="0" fillId="0" borderId="0" xfId="0" applyFill="1" applyBorder="1" applyAlignment="1">
      <alignment horizontal="right" vertical="center"/>
    </xf>
    <xf numFmtId="181" fontId="0" fillId="0" borderId="77" xfId="0" applyNumberFormat="1" applyFill="1" applyBorder="1" applyAlignment="1">
      <alignment horizontal="center" vertical="center"/>
    </xf>
    <xf numFmtId="181" fontId="0" fillId="0" borderId="78" xfId="0" applyNumberFormat="1" applyFill="1" applyBorder="1" applyAlignment="1">
      <alignment horizontal="center" vertical="center"/>
    </xf>
    <xf numFmtId="179" fontId="5" fillId="0" borderId="79" xfId="0" applyNumberFormat="1" applyFont="1" applyFill="1" applyBorder="1" applyAlignment="1">
      <alignment horizontal="center" vertical="center"/>
    </xf>
    <xf numFmtId="179" fontId="5" fillId="0" borderId="80" xfId="0" applyNumberFormat="1" applyFont="1" applyFill="1" applyBorder="1" applyAlignment="1">
      <alignment horizontal="center" vertical="center"/>
    </xf>
    <xf numFmtId="0" fontId="8" fillId="0" borderId="0" xfId="0" applyFont="1" applyFill="1" applyAlignment="1">
      <alignment horizontal="center" vertical="center" shrinkToFit="1"/>
    </xf>
    <xf numFmtId="179" fontId="5" fillId="0" borderId="10" xfId="0" applyNumberFormat="1" applyFont="1" applyFill="1" applyBorder="1" applyAlignment="1">
      <alignment horizontal="center" vertical="center" shrinkToFit="1"/>
    </xf>
    <xf numFmtId="179" fontId="5" fillId="0" borderId="13" xfId="0" applyNumberFormat="1" applyFont="1" applyFill="1" applyBorder="1" applyAlignment="1">
      <alignment horizontal="center" vertical="center" shrinkToFit="1"/>
    </xf>
    <xf numFmtId="0" fontId="8" fillId="0" borderId="41" xfId="0" applyNumberFormat="1" applyFont="1" applyFill="1" applyBorder="1" applyAlignment="1">
      <alignment horizontal="right" vertical="center"/>
    </xf>
    <xf numFmtId="0" fontId="8" fillId="0" borderId="42" xfId="0" applyNumberFormat="1" applyFont="1" applyFill="1" applyBorder="1" applyAlignment="1">
      <alignment horizontal="right" vertical="center"/>
    </xf>
    <xf numFmtId="0" fontId="8" fillId="0" borderId="36" xfId="0" applyNumberFormat="1" applyFont="1" applyFill="1" applyBorder="1" applyAlignment="1">
      <alignment horizontal="right" vertical="center"/>
    </xf>
    <xf numFmtId="0" fontId="8" fillId="0" borderId="1" xfId="0" applyNumberFormat="1" applyFont="1" applyFill="1" applyBorder="1" applyAlignment="1">
      <alignment horizontal="right" vertical="center"/>
    </xf>
    <xf numFmtId="0" fontId="3" fillId="0" borderId="55"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51" xfId="0" applyFont="1" applyFill="1" applyBorder="1" applyAlignment="1">
      <alignment horizontal="center" vertical="center" shrinkToFit="1"/>
    </xf>
    <xf numFmtId="0" fontId="0" fillId="0" borderId="76" xfId="0" applyFill="1" applyBorder="1" applyAlignment="1">
      <alignment horizontal="center" vertical="center"/>
    </xf>
    <xf numFmtId="0" fontId="0" fillId="0" borderId="36" xfId="0" applyFill="1" applyBorder="1" applyAlignment="1">
      <alignment horizontal="center" vertical="center"/>
    </xf>
    <xf numFmtId="0" fontId="8" fillId="0" borderId="60" xfId="0" applyFont="1" applyFill="1" applyBorder="1" applyAlignment="1">
      <alignment horizontal="center" vertical="center"/>
    </xf>
    <xf numFmtId="0" fontId="8" fillId="0" borderId="72"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73" xfId="0" applyFont="1" applyFill="1" applyBorder="1" applyAlignment="1">
      <alignment horizontal="center" vertical="center"/>
    </xf>
    <xf numFmtId="0" fontId="8" fillId="0" borderId="71" xfId="0" applyFont="1" applyFill="1" applyBorder="1" applyAlignment="1">
      <alignment horizontal="center" vertical="center"/>
    </xf>
    <xf numFmtId="0" fontId="8" fillId="0" borderId="74" xfId="0" applyFont="1" applyFill="1" applyBorder="1" applyAlignment="1">
      <alignment horizontal="center" vertical="center"/>
    </xf>
    <xf numFmtId="0" fontId="8" fillId="0" borderId="39" xfId="0" applyNumberFormat="1" applyFont="1" applyFill="1" applyBorder="1" applyAlignment="1">
      <alignment horizontal="right" vertical="center"/>
    </xf>
    <xf numFmtId="0" fontId="8" fillId="0" borderId="40" xfId="0" applyNumberFormat="1" applyFont="1" applyFill="1" applyBorder="1" applyAlignment="1">
      <alignment horizontal="right" vertical="center"/>
    </xf>
    <xf numFmtId="0" fontId="0" fillId="0" borderId="8" xfId="0" applyFill="1" applyBorder="1" applyAlignment="1">
      <alignment horizontal="center"/>
    </xf>
    <xf numFmtId="0" fontId="0" fillId="0" borderId="3" xfId="0" applyFill="1" applyBorder="1" applyAlignment="1">
      <alignment horizontal="center"/>
    </xf>
    <xf numFmtId="179" fontId="0" fillId="0" borderId="10" xfId="0" applyNumberFormat="1" applyFill="1" applyBorder="1" applyAlignment="1">
      <alignment horizontal="right" vertical="center"/>
    </xf>
    <xf numFmtId="179" fontId="0" fillId="0" borderId="14" xfId="0" applyNumberFormat="1" applyFill="1" applyBorder="1" applyAlignment="1">
      <alignment horizontal="right" vertical="center"/>
    </xf>
    <xf numFmtId="0" fontId="0" fillId="0" borderId="14" xfId="0" applyFill="1" applyBorder="1" applyAlignment="1">
      <alignment horizontal="left" vertical="center"/>
    </xf>
    <xf numFmtId="0" fontId="0" fillId="0" borderId="55" xfId="0" applyFill="1" applyBorder="1" applyAlignment="1">
      <alignment horizontal="left" vertical="center"/>
    </xf>
    <xf numFmtId="0" fontId="0" fillId="0" borderId="48" xfId="0" applyFill="1" applyBorder="1" applyAlignment="1">
      <alignment horizontal="center" shrinkToFit="1"/>
    </xf>
    <xf numFmtId="0" fontId="0" fillId="0" borderId="0" xfId="0" applyFill="1" applyAlignment="1">
      <alignment horizontal="center" shrinkToFit="1"/>
    </xf>
    <xf numFmtId="0" fontId="0" fillId="0" borderId="34" xfId="0" applyFill="1" applyBorder="1" applyAlignment="1">
      <alignment horizontal="center" vertical="center"/>
    </xf>
    <xf numFmtId="0" fontId="0" fillId="0" borderId="43" xfId="0" applyFill="1" applyBorder="1" applyAlignment="1">
      <alignment horizontal="center" vertical="center"/>
    </xf>
    <xf numFmtId="183" fontId="0" fillId="0" borderId="35" xfId="0" applyNumberFormat="1" applyFill="1" applyBorder="1" applyAlignment="1">
      <alignment horizontal="center" vertical="center"/>
    </xf>
    <xf numFmtId="183" fontId="0" fillId="0" borderId="1" xfId="0" applyNumberFormat="1" applyFill="1" applyBorder="1" applyAlignment="1">
      <alignment horizontal="center" vertical="center"/>
    </xf>
    <xf numFmtId="182" fontId="0" fillId="0" borderId="71" xfId="0" applyNumberFormat="1" applyFill="1" applyBorder="1" applyAlignment="1">
      <alignment horizontal="center" vertical="center"/>
    </xf>
    <xf numFmtId="182" fontId="0" fillId="0" borderId="40" xfId="0" applyNumberFormat="1" applyFill="1" applyBorder="1" applyAlignment="1">
      <alignment horizontal="center" vertical="center"/>
    </xf>
    <xf numFmtId="183" fontId="0" fillId="0" borderId="73" xfId="0" applyNumberFormat="1" applyFill="1" applyBorder="1" applyAlignment="1">
      <alignment horizontal="center" vertical="center"/>
    </xf>
    <xf numFmtId="178" fontId="0" fillId="0" borderId="1" xfId="0" applyNumberFormat="1" applyFill="1" applyBorder="1" applyAlignment="1">
      <alignment horizontal="center" vertical="center"/>
    </xf>
    <xf numFmtId="178" fontId="0" fillId="0" borderId="73" xfId="0" applyNumberFormat="1" applyFill="1" applyBorder="1" applyAlignment="1">
      <alignment horizontal="center" vertical="center"/>
    </xf>
    <xf numFmtId="182" fontId="0" fillId="0" borderId="74" xfId="0" applyNumberFormat="1" applyFill="1" applyBorder="1" applyAlignment="1">
      <alignment horizontal="center" vertical="center"/>
    </xf>
    <xf numFmtId="0" fontId="0" fillId="0" borderId="14" xfId="0" applyFill="1" applyBorder="1" applyAlignment="1">
      <alignment horizontal="center" vertical="center" shrinkToFit="1"/>
    </xf>
    <xf numFmtId="0" fontId="0" fillId="0" borderId="55" xfId="0" applyFill="1" applyBorder="1" applyAlignment="1">
      <alignment horizontal="center" vertical="center" shrinkToFit="1"/>
    </xf>
    <xf numFmtId="184" fontId="0" fillId="0" borderId="10" xfId="0" applyNumberFormat="1" applyFill="1" applyBorder="1" applyAlignment="1">
      <alignment horizontal="right" vertical="center"/>
    </xf>
    <xf numFmtId="184" fontId="0" fillId="0" borderId="14" xfId="0" applyNumberFormat="1" applyFill="1" applyBorder="1" applyAlignment="1">
      <alignment horizontal="right" vertical="center"/>
    </xf>
    <xf numFmtId="0" fontId="0" fillId="0" borderId="42" xfId="0" applyFill="1" applyBorder="1" applyAlignment="1">
      <alignment horizontal="center" vertical="center"/>
    </xf>
    <xf numFmtId="0" fontId="0" fillId="0" borderId="72" xfId="0" applyFill="1" applyBorder="1" applyAlignment="1">
      <alignment horizontal="center" vertical="center"/>
    </xf>
    <xf numFmtId="0" fontId="0" fillId="0" borderId="8" xfId="0" applyFill="1" applyBorder="1" applyAlignment="1">
      <alignment horizontal="center" vertical="center"/>
    </xf>
    <xf numFmtId="0" fontId="0" fillId="0" borderId="3" xfId="0" applyFill="1" applyBorder="1" applyAlignment="1">
      <alignment horizontal="center" vertical="center"/>
    </xf>
    <xf numFmtId="0" fontId="0" fillId="0" borderId="62" xfId="0" applyFill="1" applyBorder="1" applyAlignment="1">
      <alignment horizontal="center" vertical="center"/>
    </xf>
    <xf numFmtId="0" fontId="0" fillId="0" borderId="61" xfId="0" applyFill="1" applyBorder="1" applyAlignment="1">
      <alignment horizontal="center" vertical="center"/>
    </xf>
    <xf numFmtId="178" fontId="0" fillId="0" borderId="35" xfId="0" applyNumberFormat="1" applyFill="1" applyBorder="1" applyAlignment="1">
      <alignment horizontal="center" vertical="center"/>
    </xf>
    <xf numFmtId="179" fontId="0" fillId="0" borderId="81" xfId="0" applyNumberFormat="1" applyFill="1" applyBorder="1" applyAlignment="1">
      <alignment horizontal="right"/>
    </xf>
    <xf numFmtId="0" fontId="0" fillId="0" borderId="60" xfId="0" applyFill="1" applyBorder="1" applyAlignment="1">
      <alignment horizontal="center" vertical="center"/>
    </xf>
    <xf numFmtId="0" fontId="0" fillId="0" borderId="76" xfId="0" applyFill="1" applyBorder="1" applyAlignment="1">
      <alignment horizontal="center" vertical="center" shrinkToFit="1"/>
    </xf>
    <xf numFmtId="0" fontId="0" fillId="0" borderId="36" xfId="0" applyFill="1" applyBorder="1" applyAlignment="1">
      <alignment horizontal="center" vertical="center" shrinkToFit="1"/>
    </xf>
    <xf numFmtId="0" fontId="0" fillId="0" borderId="5"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82" xfId="0" applyFill="1" applyBorder="1" applyAlignment="1">
      <alignment horizontal="center" vertical="center" shrinkToFit="1"/>
    </xf>
    <xf numFmtId="0" fontId="0" fillId="0" borderId="33" xfId="0" applyFill="1" applyBorder="1" applyAlignment="1">
      <alignment horizontal="center" vertical="center" shrinkToFit="1"/>
    </xf>
    <xf numFmtId="0" fontId="0" fillId="0" borderId="0" xfId="0" applyFill="1" applyAlignment="1">
      <alignment horizontal="center" vertical="center" shrinkToFit="1"/>
    </xf>
    <xf numFmtId="0" fontId="0" fillId="0" borderId="0" xfId="0" applyFill="1" applyBorder="1" applyAlignment="1">
      <alignment horizontal="center" vertical="center" shrinkToFit="1"/>
    </xf>
    <xf numFmtId="0" fontId="0" fillId="0" borderId="1" xfId="0" applyFill="1" applyBorder="1" applyAlignment="1">
      <alignment horizontal="center" vertical="center" shrinkToFit="1"/>
    </xf>
    <xf numFmtId="0" fontId="4" fillId="0" borderId="0" xfId="0" applyFont="1" applyAlignment="1" applyProtection="1">
      <alignment horizontal="center" vertical="center" shrinkToFit="1"/>
      <protection hidden="1"/>
    </xf>
    <xf numFmtId="0" fontId="0" fillId="0" borderId="0" xfId="0" applyBorder="1" applyAlignment="1" applyProtection="1">
      <alignment horizontal="left" vertical="center" shrinkToFit="1"/>
      <protection hidden="1"/>
    </xf>
    <xf numFmtId="0" fontId="0" fillId="0" borderId="0" xfId="0" applyAlignment="1" applyProtection="1">
      <alignment horizontal="center" vertical="center" shrinkToFit="1"/>
      <protection hidden="1"/>
    </xf>
    <xf numFmtId="0" fontId="0" fillId="0" borderId="86" xfId="0" applyBorder="1" applyAlignment="1" applyProtection="1">
      <alignment vertical="center" shrinkToFit="1"/>
      <protection hidden="1"/>
    </xf>
    <xf numFmtId="0" fontId="0" fillId="0" borderId="0" xfId="0" applyBorder="1" applyAlignment="1" applyProtection="1">
      <alignment vertical="center" shrinkToFit="1"/>
      <protection hidden="1"/>
    </xf>
    <xf numFmtId="0" fontId="0" fillId="0" borderId="4" xfId="0" applyBorder="1" applyAlignment="1" applyProtection="1">
      <alignment vertical="center" shrinkToFit="1"/>
      <protection hidden="1"/>
    </xf>
    <xf numFmtId="0" fontId="0" fillId="0" borderId="87" xfId="0" applyFill="1" applyBorder="1" applyAlignment="1" applyProtection="1">
      <alignment horizontal="center" vertical="center" shrinkToFit="1"/>
      <protection hidden="1"/>
    </xf>
    <xf numFmtId="0" fontId="0" fillId="0" borderId="13" xfId="0" applyFill="1" applyBorder="1" applyAlignment="1" applyProtection="1">
      <alignment horizontal="center" vertical="center" shrinkToFit="1"/>
      <protection hidden="1"/>
    </xf>
    <xf numFmtId="0" fontId="5" fillId="0" borderId="10"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3" xfId="0" applyFont="1" applyBorder="1" applyAlignment="1">
      <alignment horizontal="center" vertical="center" shrinkToFit="1"/>
    </xf>
    <xf numFmtId="0" fontId="3" fillId="0" borderId="10" xfId="0" applyFont="1" applyBorder="1" applyAlignment="1" applyProtection="1">
      <alignment vertical="center" shrinkToFit="1"/>
      <protection hidden="1"/>
    </xf>
    <xf numFmtId="0" fontId="3" fillId="0" borderId="14" xfId="0" applyFont="1" applyBorder="1" applyAlignment="1" applyProtection="1">
      <alignment vertical="center" shrinkToFit="1"/>
      <protection hidden="1"/>
    </xf>
    <xf numFmtId="0" fontId="5" fillId="0" borderId="77" xfId="0" applyFont="1" applyBorder="1" applyAlignment="1" applyProtection="1">
      <alignment horizontal="center" vertical="center" shrinkToFit="1"/>
      <protection hidden="1"/>
    </xf>
    <xf numFmtId="0" fontId="5" fillId="0" borderId="83" xfId="0" applyFont="1" applyBorder="1" applyAlignment="1" applyProtection="1">
      <alignment horizontal="center" vertical="center" shrinkToFit="1"/>
      <protection hidden="1"/>
    </xf>
    <xf numFmtId="0" fontId="5" fillId="0" borderId="78" xfId="0" applyFont="1" applyBorder="1" applyAlignment="1" applyProtection="1">
      <alignment horizontal="center" vertical="center" shrinkToFit="1"/>
      <protection hidden="1"/>
    </xf>
    <xf numFmtId="0" fontId="5" fillId="0" borderId="83" xfId="0" applyFont="1" applyBorder="1" applyAlignment="1" applyProtection="1">
      <alignment horizontal="left" vertical="center" shrinkToFit="1"/>
      <protection hidden="1"/>
    </xf>
    <xf numFmtId="0" fontId="3" fillId="0" borderId="10" xfId="0" applyFont="1" applyBorder="1" applyAlignment="1" applyProtection="1">
      <alignment horizontal="right" vertical="center" shrinkToFit="1"/>
      <protection hidden="1"/>
    </xf>
    <xf numFmtId="0" fontId="3" fillId="0" borderId="14" xfId="0" applyFont="1" applyBorder="1" applyAlignment="1" applyProtection="1">
      <alignment horizontal="right" vertical="center" shrinkToFit="1"/>
      <protection hidden="1"/>
    </xf>
    <xf numFmtId="0" fontId="5" fillId="0" borderId="10" xfId="0" applyFont="1" applyBorder="1" applyAlignment="1" applyProtection="1">
      <alignment horizontal="center" vertical="center" shrinkToFit="1"/>
      <protection hidden="1"/>
    </xf>
    <xf numFmtId="0" fontId="5" fillId="0" borderId="14" xfId="0" applyFont="1" applyBorder="1" applyAlignment="1" applyProtection="1">
      <alignment horizontal="center" vertical="center" shrinkToFit="1"/>
      <protection hidden="1"/>
    </xf>
    <xf numFmtId="0" fontId="5" fillId="0" borderId="13" xfId="0" applyFont="1" applyBorder="1" applyAlignment="1" applyProtection="1">
      <alignment horizontal="center" vertical="center" shrinkToFit="1"/>
      <protection hidden="1"/>
    </xf>
    <xf numFmtId="0" fontId="0" fillId="0" borderId="84" xfId="0" applyFill="1" applyBorder="1" applyAlignment="1">
      <alignment horizontal="center" vertical="center"/>
    </xf>
  </cellXfs>
  <cellStyles count="3">
    <cellStyle name="パーセント" xfId="1" builtinId="5"/>
    <cellStyle name="桁区切り" xfId="2" builtinId="6"/>
    <cellStyle name="標準" xfId="0" builtinId="0"/>
  </cellStyles>
  <dxfs count="95">
    <dxf>
      <fill>
        <patternFill>
          <bgColor indexed="45"/>
        </patternFill>
      </fill>
    </dxf>
    <dxf>
      <fill>
        <patternFill>
          <bgColor indexed="44"/>
        </patternFill>
      </fill>
    </dxf>
    <dxf>
      <fill>
        <patternFill>
          <bgColor indexed="13"/>
        </patternFill>
      </fill>
    </dxf>
    <dxf>
      <fill>
        <patternFill>
          <bgColor indexed="13"/>
        </patternFill>
      </fill>
    </dxf>
    <dxf>
      <font>
        <color theme="1"/>
      </font>
      <fill>
        <patternFill>
          <bgColor rgb="FFFFFF00"/>
        </patternFill>
      </fill>
    </dxf>
    <dxf>
      <font>
        <color theme="1"/>
      </font>
      <fill>
        <patternFill>
          <bgColor indexed="45"/>
        </patternFill>
      </fill>
    </dxf>
    <dxf>
      <fill>
        <patternFill>
          <bgColor indexed="13"/>
        </patternFill>
      </fill>
    </dxf>
    <dxf>
      <font>
        <color auto="1"/>
      </font>
      <fill>
        <patternFill>
          <bgColor rgb="FFFFFF00"/>
        </patternFill>
      </fill>
    </dxf>
    <dxf>
      <fill>
        <patternFill>
          <bgColor theme="1" tint="0.499984740745262"/>
        </patternFill>
      </fill>
    </dxf>
    <dxf>
      <fill>
        <patternFill>
          <bgColor theme="0" tint="-0.24994659260841701"/>
        </patternFill>
      </fill>
    </dxf>
    <dxf>
      <font>
        <color theme="0"/>
      </font>
    </dxf>
    <dxf>
      <font>
        <color theme="0"/>
      </font>
    </dxf>
    <dxf>
      <font>
        <color theme="0"/>
      </font>
    </dxf>
    <dxf>
      <font>
        <color theme="0"/>
      </font>
    </dxf>
    <dxf>
      <fill>
        <patternFill>
          <bgColor indexed="10"/>
        </patternFill>
      </fill>
    </dxf>
    <dxf>
      <font>
        <color theme="1"/>
      </font>
      <fill>
        <patternFill>
          <bgColor indexed="45"/>
        </patternFill>
      </fill>
    </dxf>
    <dxf>
      <fill>
        <patternFill>
          <bgColor indexed="13"/>
        </patternFill>
      </fill>
    </dxf>
    <dxf>
      <font>
        <color auto="1"/>
      </font>
      <fill>
        <patternFill>
          <bgColor rgb="FFFFFF00"/>
        </patternFill>
      </fill>
    </dxf>
    <dxf>
      <fill>
        <patternFill>
          <bgColor theme="1" tint="0.499984740745262"/>
        </patternFill>
      </fill>
    </dxf>
    <dxf>
      <fill>
        <patternFill>
          <bgColor theme="0" tint="-0.24994659260841701"/>
        </patternFill>
      </fill>
    </dxf>
    <dxf>
      <font>
        <color theme="0"/>
      </font>
    </dxf>
    <dxf>
      <font>
        <color auto="1"/>
      </font>
      <fill>
        <patternFill>
          <bgColor rgb="FFFFFF00"/>
        </patternFill>
      </fill>
    </dxf>
    <dxf>
      <fill>
        <patternFill>
          <bgColor theme="1" tint="0.499984740745262"/>
        </patternFill>
      </fill>
    </dxf>
    <dxf>
      <fill>
        <patternFill>
          <bgColor theme="0" tint="-0.24994659260841701"/>
        </patternFill>
      </fill>
    </dxf>
    <dxf>
      <font>
        <color theme="0"/>
      </font>
    </dxf>
    <dxf>
      <font>
        <color theme="0"/>
      </font>
    </dxf>
    <dxf>
      <font>
        <color theme="0"/>
      </font>
    </dxf>
    <dxf>
      <font>
        <color theme="0"/>
      </font>
    </dxf>
    <dxf>
      <font>
        <color theme="0"/>
      </font>
    </dxf>
    <dxf>
      <font>
        <color theme="0"/>
      </font>
    </dxf>
    <dxf>
      <font>
        <color theme="0"/>
      </font>
    </dxf>
    <dxf>
      <font>
        <color theme="1"/>
      </font>
    </dxf>
    <dxf>
      <font>
        <color theme="1"/>
      </font>
    </dxf>
    <dxf>
      <font>
        <color auto="1"/>
      </font>
      <fill>
        <patternFill>
          <bgColor rgb="FFFFFF00"/>
        </patternFill>
      </fill>
    </dxf>
    <dxf>
      <fill>
        <patternFill>
          <bgColor theme="1" tint="0.499984740745262"/>
        </patternFill>
      </fill>
    </dxf>
    <dxf>
      <fill>
        <patternFill>
          <bgColor theme="0" tint="-0.24994659260841701"/>
        </patternFill>
      </fill>
    </dxf>
    <dxf>
      <font>
        <color theme="1"/>
      </font>
    </dxf>
    <dxf>
      <font>
        <color theme="0"/>
      </font>
    </dxf>
    <dxf>
      <font>
        <color theme="1"/>
      </font>
    </dxf>
    <dxf>
      <font>
        <color auto="1"/>
      </font>
    </dxf>
    <dxf>
      <font>
        <color theme="1"/>
      </font>
    </dxf>
    <dxf>
      <font>
        <color auto="1"/>
      </font>
      <fill>
        <patternFill>
          <bgColor rgb="FFFFFF00"/>
        </patternFill>
      </fill>
    </dxf>
    <dxf>
      <fill>
        <patternFill>
          <bgColor theme="1" tint="0.499984740745262"/>
        </patternFill>
      </fill>
    </dxf>
    <dxf>
      <fill>
        <patternFill>
          <bgColor theme="0" tint="-0.24994659260841701"/>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bgColor theme="0" tint="-0.24994659260841701"/>
        </patternFill>
      </fill>
    </dxf>
    <dxf>
      <fill>
        <patternFill>
          <bgColor theme="0" tint="-0.24994659260841701"/>
        </patternFill>
      </fill>
    </dxf>
    <dxf>
      <font>
        <color theme="0"/>
      </font>
    </dxf>
    <dxf>
      <font>
        <color theme="0"/>
      </font>
    </dxf>
    <dxf>
      <font>
        <color theme="0"/>
      </font>
    </dxf>
    <dxf>
      <font>
        <color theme="0"/>
      </font>
    </dxf>
    <dxf>
      <font>
        <color theme="0"/>
      </font>
    </dxf>
    <dxf>
      <font>
        <color theme="0"/>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0"/>
      </font>
    </dxf>
    <dxf>
      <font>
        <color theme="0" tint="-4.9989318521683403E-2"/>
      </font>
      <fill>
        <patternFill>
          <bgColor rgb="FFFF0000"/>
        </patternFill>
      </fill>
    </dxf>
    <dxf>
      <fill>
        <patternFill>
          <bgColor rgb="FFFF99CC"/>
        </patternFill>
      </fill>
    </dxf>
    <dxf>
      <font>
        <color theme="0"/>
      </font>
    </dxf>
    <dxf>
      <font>
        <color theme="0"/>
      </font>
    </dxf>
    <dxf>
      <font>
        <color theme="0"/>
      </font>
    </dxf>
    <dxf>
      <fill>
        <patternFill>
          <bgColor indexed="10"/>
        </patternFill>
      </fill>
    </dxf>
    <dxf>
      <fill>
        <patternFill>
          <bgColor indexed="10"/>
        </patternFill>
      </fill>
    </dxf>
    <dxf>
      <fill>
        <patternFill>
          <bgColor indexed="45"/>
        </patternFill>
      </fill>
    </dxf>
    <dxf>
      <fill>
        <patternFill>
          <bgColor indexed="13"/>
        </patternFill>
      </fill>
    </dxf>
    <dxf>
      <fill>
        <patternFill>
          <bgColor indexed="10"/>
        </patternFill>
      </fill>
    </dxf>
    <dxf>
      <fill>
        <patternFill>
          <bgColor indexed="40"/>
        </patternFill>
      </fill>
    </dxf>
    <dxf>
      <fill>
        <patternFill>
          <bgColor indexed="11"/>
        </patternFill>
      </fill>
    </dxf>
    <dxf>
      <fill>
        <patternFill>
          <bgColor indexed="53"/>
        </patternFill>
      </fill>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ill>
        <patternFill>
          <bgColor indexed="45"/>
        </patternFill>
      </fill>
    </dxf>
    <dxf>
      <fill>
        <patternFill>
          <bgColor indexed="44"/>
        </patternFill>
      </fill>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ill>
        <patternFill>
          <bgColor indexed="45"/>
        </patternFill>
      </fill>
    </dxf>
    <dxf>
      <fill>
        <patternFill>
          <bgColor indexed="44"/>
        </patternFill>
      </fill>
    </dxf>
    <dxf>
      <fill>
        <patternFill>
          <bgColor indexed="13"/>
        </patternFill>
      </fill>
    </dxf>
    <dxf>
      <fill>
        <patternFill>
          <bgColor indexed="13"/>
        </patternFill>
      </fill>
    </dxf>
  </dxfs>
  <tableStyles count="0" defaultTableStyle="TableStyleMedium9" defaultPivotStyle="PivotStyleLight16"/>
  <colors>
    <mruColors>
      <color rgb="FFC0C0C0"/>
      <color rgb="FFFF99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感染者数推移</a:t>
            </a:r>
          </a:p>
        </c:rich>
      </c:tx>
      <c:layout>
        <c:manualLayout>
          <c:xMode val="edge"/>
          <c:yMode val="edge"/>
          <c:x val="0.42688330871491886"/>
          <c:y val="3.5369774919614155E-2"/>
        </c:manualLayout>
      </c:layout>
      <c:overlay val="0"/>
      <c:spPr>
        <a:noFill/>
        <a:ln w="25400">
          <a:noFill/>
        </a:ln>
      </c:spPr>
    </c:title>
    <c:autoTitleDeleted val="0"/>
    <c:plotArea>
      <c:layout>
        <c:manualLayout>
          <c:layoutTarget val="inner"/>
          <c:xMode val="edge"/>
          <c:yMode val="edge"/>
          <c:x val="6.056129985228953E-2"/>
          <c:y val="0.18971061093247593"/>
          <c:w val="0.82865583456425429"/>
          <c:h val="0.6784565916398716"/>
        </c:manualLayout>
      </c:layout>
      <c:barChart>
        <c:barDir val="col"/>
        <c:grouping val="stacked"/>
        <c:varyColors val="0"/>
        <c:ser>
          <c:idx val="0"/>
          <c:order val="0"/>
          <c:tx>
            <c:strRef>
              <c:f>中学校感染者数!$B$27</c:f>
              <c:strCache>
                <c:ptCount val="1"/>
                <c:pt idx="0">
                  <c:v>小学校</c:v>
                </c:pt>
              </c:strCache>
            </c:strRef>
          </c:tx>
          <c:spPr>
            <a:solidFill>
              <a:srgbClr val="9999FF"/>
            </a:solidFill>
            <a:ln w="12700">
              <a:solidFill>
                <a:srgbClr val="000000"/>
              </a:solidFill>
              <a:prstDash val="solid"/>
            </a:ln>
          </c:spPr>
          <c:invertIfNegative val="0"/>
          <c:cat>
            <c:strRef>
              <c:f>中学校感染者数!$C$26:$J$26</c:f>
              <c:strCache>
                <c:ptCount val="8"/>
                <c:pt idx="0">
                  <c:v>４月</c:v>
                </c:pt>
                <c:pt idx="1">
                  <c:v>５月</c:v>
                </c:pt>
                <c:pt idx="2">
                  <c:v>１０月</c:v>
                </c:pt>
                <c:pt idx="3">
                  <c:v>１１月</c:v>
                </c:pt>
                <c:pt idx="4">
                  <c:v>１２月</c:v>
                </c:pt>
                <c:pt idx="5">
                  <c:v>１月</c:v>
                </c:pt>
                <c:pt idx="6">
                  <c:v>２月</c:v>
                </c:pt>
                <c:pt idx="7">
                  <c:v>３月</c:v>
                </c:pt>
              </c:strCache>
            </c:strRef>
          </c:cat>
          <c:val>
            <c:numRef>
              <c:f>中学校感染者数!$C$27:$J$27</c:f>
              <c:numCache>
                <c:formatCode>General</c:formatCode>
                <c:ptCount val="8"/>
                <c:pt idx="0">
                  <c:v>0</c:v>
                </c:pt>
                <c:pt idx="1">
                  <c:v>0</c:v>
                </c:pt>
                <c:pt idx="2">
                  <c:v>0</c:v>
                </c:pt>
                <c:pt idx="3">
                  <c:v>0</c:v>
                </c:pt>
                <c:pt idx="4">
                  <c:v>0</c:v>
                </c:pt>
                <c:pt idx="5">
                  <c:v>0</c:v>
                </c:pt>
                <c:pt idx="6">
                  <c:v>0</c:v>
                </c:pt>
                <c:pt idx="7">
                  <c:v>0</c:v>
                </c:pt>
              </c:numCache>
            </c:numRef>
          </c:val>
        </c:ser>
        <c:ser>
          <c:idx val="1"/>
          <c:order val="1"/>
          <c:tx>
            <c:strRef>
              <c:f>中学校感染者数!$B$28</c:f>
              <c:strCache>
                <c:ptCount val="1"/>
                <c:pt idx="0">
                  <c:v>中学校</c:v>
                </c:pt>
              </c:strCache>
            </c:strRef>
          </c:tx>
          <c:spPr>
            <a:solidFill>
              <a:srgbClr val="993366"/>
            </a:solidFill>
            <a:ln w="12700">
              <a:solidFill>
                <a:srgbClr val="000000"/>
              </a:solidFill>
              <a:prstDash val="solid"/>
            </a:ln>
          </c:spPr>
          <c:invertIfNegative val="0"/>
          <c:cat>
            <c:strRef>
              <c:f>中学校感染者数!$C$26:$J$26</c:f>
              <c:strCache>
                <c:ptCount val="8"/>
                <c:pt idx="0">
                  <c:v>４月</c:v>
                </c:pt>
                <c:pt idx="1">
                  <c:v>５月</c:v>
                </c:pt>
                <c:pt idx="2">
                  <c:v>１０月</c:v>
                </c:pt>
                <c:pt idx="3">
                  <c:v>１１月</c:v>
                </c:pt>
                <c:pt idx="4">
                  <c:v>１２月</c:v>
                </c:pt>
                <c:pt idx="5">
                  <c:v>１月</c:v>
                </c:pt>
                <c:pt idx="6">
                  <c:v>２月</c:v>
                </c:pt>
                <c:pt idx="7">
                  <c:v>３月</c:v>
                </c:pt>
              </c:strCache>
            </c:strRef>
          </c:cat>
          <c:val>
            <c:numRef>
              <c:f>中学校感染者数!$C$28:$J$28</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150"/>
        <c:overlap val="100"/>
        <c:axId val="773591384"/>
        <c:axId val="773587856"/>
      </c:barChart>
      <c:catAx>
        <c:axId val="77359138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ＭＳ Ｐゴシック"/>
                <a:ea typeface="ＭＳ Ｐゴシック"/>
                <a:cs typeface="ＭＳ Ｐゴシック"/>
              </a:defRPr>
            </a:pPr>
            <a:endParaRPr lang="ja-JP"/>
          </a:p>
        </c:txPr>
        <c:crossAx val="773587856"/>
        <c:crosses val="autoZero"/>
        <c:auto val="1"/>
        <c:lblAlgn val="ctr"/>
        <c:lblOffset val="100"/>
        <c:tickLblSkip val="1"/>
        <c:tickMarkSkip val="1"/>
        <c:noMultiLvlLbl val="0"/>
      </c:catAx>
      <c:valAx>
        <c:axId val="773587856"/>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ＭＳ Ｐゴシック"/>
                <a:ea typeface="ＭＳ Ｐゴシック"/>
                <a:cs typeface="ＭＳ Ｐゴシック"/>
              </a:defRPr>
            </a:pPr>
            <a:endParaRPr lang="ja-JP"/>
          </a:p>
        </c:txPr>
        <c:crossAx val="773591384"/>
        <c:crosses val="autoZero"/>
        <c:crossBetween val="between"/>
      </c:valAx>
      <c:spPr>
        <a:solidFill>
          <a:srgbClr val="C0C0C0"/>
        </a:solidFill>
        <a:ln w="12700">
          <a:solidFill>
            <a:srgbClr val="808080"/>
          </a:solidFill>
          <a:prstDash val="solid"/>
        </a:ln>
      </c:spPr>
    </c:plotArea>
    <c:legend>
      <c:legendPos val="r"/>
      <c:layout>
        <c:manualLayout>
          <c:xMode val="edge"/>
          <c:yMode val="edge"/>
          <c:x val="0.90546528803545057"/>
          <c:y val="0.47266881028938912"/>
          <c:w val="8.2717872968980838E-2"/>
          <c:h val="0.11575562700964633"/>
        </c:manualLayout>
      </c:layout>
      <c:overlay val="0"/>
      <c:spPr>
        <a:solidFill>
          <a:srgbClr val="FFFFFF"/>
        </a:solidFill>
        <a:ln w="3175">
          <a:solidFill>
            <a:srgbClr val="000000"/>
          </a:solidFill>
          <a:prstDash val="solid"/>
        </a:ln>
      </c:spPr>
      <c:txPr>
        <a:bodyPr/>
        <a:lstStyle/>
        <a:p>
          <a:pPr>
            <a:defRPr sz="80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11" r="0.75000000000000011"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インフルエンザ様症状欠席状況</a:t>
            </a:r>
          </a:p>
        </c:rich>
      </c:tx>
      <c:layout>
        <c:manualLayout>
          <c:xMode val="edge"/>
          <c:yMode val="edge"/>
          <c:x val="0.40831917420901742"/>
          <c:y val="2.8680688336520075E-2"/>
        </c:manualLayout>
      </c:layout>
      <c:overlay val="0"/>
      <c:spPr>
        <a:noFill/>
        <a:ln w="25400">
          <a:noFill/>
        </a:ln>
      </c:spPr>
    </c:title>
    <c:autoTitleDeleted val="0"/>
    <c:plotArea>
      <c:layout>
        <c:manualLayout>
          <c:layoutTarget val="inner"/>
          <c:xMode val="edge"/>
          <c:yMode val="edge"/>
          <c:x val="5.0937587461516935E-2"/>
          <c:y val="0.1064374218997004"/>
          <c:w val="0.93366995112263773"/>
          <c:h val="0.79158773712705488"/>
        </c:manualLayout>
      </c:layout>
      <c:barChart>
        <c:barDir val="col"/>
        <c:grouping val="stacked"/>
        <c:varyColors val="0"/>
        <c:ser>
          <c:idx val="0"/>
          <c:order val="0"/>
          <c:tx>
            <c:strRef>
              <c:f>欠席状況グラフ!$A$3</c:f>
              <c:strCache>
                <c:ptCount val="1"/>
                <c:pt idx="0">
                  <c:v>曜日判定</c:v>
                </c:pt>
              </c:strCache>
            </c:strRef>
          </c:tx>
          <c:invertIfNegative val="0"/>
          <c:cat>
            <c:numRef>
              <c:f>欠席状況グラフ!$B$2:$X$2</c:f>
              <c:numCache>
                <c:formatCode>m/d;@</c:formatCode>
                <c:ptCount val="23"/>
                <c:pt idx="0">
                  <c:v>44616</c:v>
                </c:pt>
                <c:pt idx="1">
                  <c:v>44617</c:v>
                </c:pt>
                <c:pt idx="2">
                  <c:v>44618</c:v>
                </c:pt>
                <c:pt idx="3">
                  <c:v>44619</c:v>
                </c:pt>
                <c:pt idx="4">
                  <c:v>44620</c:v>
                </c:pt>
                <c:pt idx="5">
                  <c:v>44621</c:v>
                </c:pt>
                <c:pt idx="6">
                  <c:v>44622</c:v>
                </c:pt>
                <c:pt idx="7">
                  <c:v>44623</c:v>
                </c:pt>
                <c:pt idx="8">
                  <c:v>44624</c:v>
                </c:pt>
                <c:pt idx="9">
                  <c:v>44625</c:v>
                </c:pt>
                <c:pt idx="10">
                  <c:v>44626</c:v>
                </c:pt>
                <c:pt idx="11">
                  <c:v>44627</c:v>
                </c:pt>
                <c:pt idx="12">
                  <c:v>44628</c:v>
                </c:pt>
                <c:pt idx="13">
                  <c:v>44629</c:v>
                </c:pt>
                <c:pt idx="14">
                  <c:v>44630</c:v>
                </c:pt>
                <c:pt idx="15">
                  <c:v>44631</c:v>
                </c:pt>
                <c:pt idx="16">
                  <c:v>44632</c:v>
                </c:pt>
                <c:pt idx="17">
                  <c:v>44633</c:v>
                </c:pt>
                <c:pt idx="18">
                  <c:v>44634</c:v>
                </c:pt>
                <c:pt idx="19">
                  <c:v>44635</c:v>
                </c:pt>
                <c:pt idx="20">
                  <c:v>44636</c:v>
                </c:pt>
                <c:pt idx="21">
                  <c:v>44637</c:v>
                </c:pt>
                <c:pt idx="22">
                  <c:v>44638</c:v>
                </c:pt>
              </c:numCache>
            </c:numRef>
          </c:cat>
          <c:val>
            <c:numRef>
              <c:f>欠席状況グラフ!$B$3:$X$3</c:f>
            </c:numRef>
          </c:val>
        </c:ser>
        <c:ser>
          <c:idx val="1"/>
          <c:order val="1"/>
          <c:tx>
            <c:strRef>
              <c:f>欠席状況グラフ!$A$5</c:f>
              <c:strCache>
                <c:ptCount val="1"/>
                <c:pt idx="0">
                  <c:v>小学校</c:v>
                </c:pt>
              </c:strCache>
            </c:strRef>
          </c:tx>
          <c:spPr>
            <a:solidFill>
              <a:srgbClr val="9999FF"/>
            </a:solidFill>
            <a:ln w="25400">
              <a:solidFill>
                <a:srgbClr val="000080"/>
              </a:solidFill>
              <a:prstDash val="solid"/>
            </a:ln>
          </c:spPr>
          <c:invertIfNegative val="0"/>
          <c:cat>
            <c:numRef>
              <c:f>欠席状況グラフ!$B$2:$AE$2</c:f>
              <c:numCache>
                <c:formatCode>m/d;@</c:formatCode>
                <c:ptCount val="30"/>
                <c:pt idx="0">
                  <c:v>44616</c:v>
                </c:pt>
                <c:pt idx="1">
                  <c:v>44617</c:v>
                </c:pt>
                <c:pt idx="2">
                  <c:v>44618</c:v>
                </c:pt>
                <c:pt idx="3">
                  <c:v>44619</c:v>
                </c:pt>
                <c:pt idx="4">
                  <c:v>44620</c:v>
                </c:pt>
                <c:pt idx="5">
                  <c:v>44621</c:v>
                </c:pt>
                <c:pt idx="6">
                  <c:v>44622</c:v>
                </c:pt>
                <c:pt idx="7">
                  <c:v>44623</c:v>
                </c:pt>
                <c:pt idx="8">
                  <c:v>44624</c:v>
                </c:pt>
                <c:pt idx="9">
                  <c:v>44625</c:v>
                </c:pt>
                <c:pt idx="10">
                  <c:v>44626</c:v>
                </c:pt>
                <c:pt idx="11">
                  <c:v>44627</c:v>
                </c:pt>
                <c:pt idx="12">
                  <c:v>44628</c:v>
                </c:pt>
                <c:pt idx="13">
                  <c:v>44629</c:v>
                </c:pt>
                <c:pt idx="14">
                  <c:v>44630</c:v>
                </c:pt>
                <c:pt idx="15">
                  <c:v>44631</c:v>
                </c:pt>
                <c:pt idx="16">
                  <c:v>44632</c:v>
                </c:pt>
                <c:pt idx="17">
                  <c:v>44633</c:v>
                </c:pt>
                <c:pt idx="18">
                  <c:v>44634</c:v>
                </c:pt>
                <c:pt idx="19">
                  <c:v>44635</c:v>
                </c:pt>
                <c:pt idx="20">
                  <c:v>44636</c:v>
                </c:pt>
                <c:pt idx="21">
                  <c:v>44637</c:v>
                </c:pt>
                <c:pt idx="22">
                  <c:v>44638</c:v>
                </c:pt>
                <c:pt idx="23">
                  <c:v>44639</c:v>
                </c:pt>
                <c:pt idx="24">
                  <c:v>44640</c:v>
                </c:pt>
                <c:pt idx="25">
                  <c:v>44641</c:v>
                </c:pt>
                <c:pt idx="26">
                  <c:v>44642</c:v>
                </c:pt>
                <c:pt idx="27">
                  <c:v>44643</c:v>
                </c:pt>
                <c:pt idx="28">
                  <c:v>44644</c:v>
                </c:pt>
                <c:pt idx="29">
                  <c:v>44645</c:v>
                </c:pt>
              </c:numCache>
            </c:numRef>
          </c:cat>
          <c:val>
            <c:numRef>
              <c:f>欠席状況グラフ!$B$5:$AE$5</c:f>
              <c:numCache>
                <c:formatCode>General</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er>
        <c:ser>
          <c:idx val="2"/>
          <c:order val="2"/>
          <c:tx>
            <c:strRef>
              <c:f>欠席状況グラフ!$A$6</c:f>
              <c:strCache>
                <c:ptCount val="1"/>
                <c:pt idx="0">
                  <c:v>中学校</c:v>
                </c:pt>
              </c:strCache>
            </c:strRef>
          </c:tx>
          <c:spPr>
            <a:solidFill>
              <a:srgbClr val="993366"/>
            </a:solidFill>
            <a:ln w="25400">
              <a:solidFill>
                <a:srgbClr val="800000"/>
              </a:solidFill>
              <a:prstDash val="solid"/>
            </a:ln>
          </c:spPr>
          <c:invertIfNegative val="0"/>
          <c:cat>
            <c:numRef>
              <c:f>欠席状況グラフ!$B$2:$AE$2</c:f>
              <c:numCache>
                <c:formatCode>m/d;@</c:formatCode>
                <c:ptCount val="30"/>
                <c:pt idx="0">
                  <c:v>44616</c:v>
                </c:pt>
                <c:pt idx="1">
                  <c:v>44617</c:v>
                </c:pt>
                <c:pt idx="2">
                  <c:v>44618</c:v>
                </c:pt>
                <c:pt idx="3">
                  <c:v>44619</c:v>
                </c:pt>
                <c:pt idx="4">
                  <c:v>44620</c:v>
                </c:pt>
                <c:pt idx="5">
                  <c:v>44621</c:v>
                </c:pt>
                <c:pt idx="6">
                  <c:v>44622</c:v>
                </c:pt>
                <c:pt idx="7">
                  <c:v>44623</c:v>
                </c:pt>
                <c:pt idx="8">
                  <c:v>44624</c:v>
                </c:pt>
                <c:pt idx="9">
                  <c:v>44625</c:v>
                </c:pt>
                <c:pt idx="10">
                  <c:v>44626</c:v>
                </c:pt>
                <c:pt idx="11">
                  <c:v>44627</c:v>
                </c:pt>
                <c:pt idx="12">
                  <c:v>44628</c:v>
                </c:pt>
                <c:pt idx="13">
                  <c:v>44629</c:v>
                </c:pt>
                <c:pt idx="14">
                  <c:v>44630</c:v>
                </c:pt>
                <c:pt idx="15">
                  <c:v>44631</c:v>
                </c:pt>
                <c:pt idx="16">
                  <c:v>44632</c:v>
                </c:pt>
                <c:pt idx="17">
                  <c:v>44633</c:v>
                </c:pt>
                <c:pt idx="18">
                  <c:v>44634</c:v>
                </c:pt>
                <c:pt idx="19">
                  <c:v>44635</c:v>
                </c:pt>
                <c:pt idx="20">
                  <c:v>44636</c:v>
                </c:pt>
                <c:pt idx="21">
                  <c:v>44637</c:v>
                </c:pt>
                <c:pt idx="22">
                  <c:v>44638</c:v>
                </c:pt>
                <c:pt idx="23">
                  <c:v>44639</c:v>
                </c:pt>
                <c:pt idx="24">
                  <c:v>44640</c:v>
                </c:pt>
                <c:pt idx="25">
                  <c:v>44641</c:v>
                </c:pt>
                <c:pt idx="26">
                  <c:v>44642</c:v>
                </c:pt>
                <c:pt idx="27">
                  <c:v>44643</c:v>
                </c:pt>
                <c:pt idx="28">
                  <c:v>44644</c:v>
                </c:pt>
                <c:pt idx="29">
                  <c:v>44645</c:v>
                </c:pt>
              </c:numCache>
            </c:numRef>
          </c:cat>
          <c:val>
            <c:numRef>
              <c:f>欠席状況グラフ!$B$6:$AE$6</c:f>
              <c:numCache>
                <c:formatCode>General</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1</c:v>
                </c:pt>
                <c:pt idx="22">
                  <c:v>1</c:v>
                </c:pt>
                <c:pt idx="23">
                  <c:v>0</c:v>
                </c:pt>
                <c:pt idx="24">
                  <c:v>0</c:v>
                </c:pt>
                <c:pt idx="25">
                  <c:v>0</c:v>
                </c:pt>
                <c:pt idx="26">
                  <c:v>0</c:v>
                </c:pt>
                <c:pt idx="27">
                  <c:v>0</c:v>
                </c:pt>
                <c:pt idx="28">
                  <c:v>0</c:v>
                </c:pt>
                <c:pt idx="29">
                  <c:v>0</c:v>
                </c:pt>
              </c:numCache>
            </c:numRef>
          </c:val>
        </c:ser>
        <c:dLbls>
          <c:showLegendKey val="0"/>
          <c:showVal val="0"/>
          <c:showCatName val="0"/>
          <c:showSerName val="0"/>
          <c:showPercent val="0"/>
          <c:showBubbleSize val="0"/>
        </c:dLbls>
        <c:gapWidth val="150"/>
        <c:overlap val="100"/>
        <c:axId val="773601576"/>
        <c:axId val="773605496"/>
      </c:barChart>
      <c:dateAx>
        <c:axId val="773601576"/>
        <c:scaling>
          <c:orientation val="minMax"/>
        </c:scaling>
        <c:delete val="0"/>
        <c:axPos val="b"/>
        <c:numFmt formatCode="m/d;@"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773605496"/>
        <c:crosses val="autoZero"/>
        <c:auto val="1"/>
        <c:lblOffset val="100"/>
        <c:baseTimeUnit val="days"/>
        <c:majorUnit val="1"/>
        <c:majorTimeUnit val="days"/>
        <c:minorUnit val="1"/>
        <c:minorTimeUnit val="days"/>
      </c:dateAx>
      <c:valAx>
        <c:axId val="773605496"/>
        <c:scaling>
          <c:orientation val="minMax"/>
          <c:max val="500"/>
        </c:scaling>
        <c:delete val="0"/>
        <c:axPos val="l"/>
        <c:majorGridlines>
          <c:spPr>
            <a:ln w="3175">
              <a:solidFill>
                <a:srgbClr val="000000"/>
              </a:solidFill>
              <a:prstDash val="solid"/>
            </a:ln>
          </c:spPr>
        </c:majorGridlines>
        <c:title>
          <c:tx>
            <c:rich>
              <a:bodyPr rot="0" vert="horz"/>
              <a:lstStyle/>
              <a:p>
                <a:pPr algn="ctr">
                  <a:defRPr sz="12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2.1222422763905142E-2"/>
              <c:y val="3.2504780114722756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773601576"/>
        <c:crosses val="autoZero"/>
        <c:crossBetween val="between"/>
      </c:valAx>
      <c:spPr>
        <a:solidFill>
          <a:srgbClr val="C0C0C0"/>
        </a:solidFill>
        <a:ln w="12700">
          <a:solidFill>
            <a:srgbClr val="808080"/>
          </a:solidFill>
          <a:prstDash val="solid"/>
        </a:ln>
      </c:spPr>
    </c:plotArea>
    <c:legend>
      <c:legendPos val="r"/>
      <c:layout>
        <c:manualLayout>
          <c:xMode val="edge"/>
          <c:yMode val="edge"/>
          <c:x val="0.62776422468602011"/>
          <c:y val="1.7208413001912046E-2"/>
          <c:w val="6.0453488653968615E-2"/>
          <c:h val="8.4130019120458893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11" r="0.75000000000000011"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152400</xdr:colOff>
      <xdr:row>37</xdr:row>
      <xdr:rowOff>152400</xdr:rowOff>
    </xdr:from>
    <xdr:to>
      <xdr:col>12</xdr:col>
      <xdr:colOff>371475</xdr:colOff>
      <xdr:row>49</xdr:row>
      <xdr:rowOff>28575</xdr:rowOff>
    </xdr:to>
    <xdr:graphicFrame macro="">
      <xdr:nvGraphicFramePr>
        <xdr:cNvPr id="618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49</xdr:col>
      <xdr:colOff>161925</xdr:colOff>
      <xdr:row>86</xdr:row>
      <xdr:rowOff>133350</xdr:rowOff>
    </xdr:from>
    <xdr:to>
      <xdr:col>59</xdr:col>
      <xdr:colOff>133350</xdr:colOff>
      <xdr:row>88</xdr:row>
      <xdr:rowOff>104775</xdr:rowOff>
    </xdr:to>
    <xdr:sp macro="" textlink="">
      <xdr:nvSpPr>
        <xdr:cNvPr id="14358" name="AutoShape 1"/>
        <xdr:cNvSpPr>
          <a:spLocks/>
        </xdr:cNvSpPr>
      </xdr:nvSpPr>
      <xdr:spPr bwMode="auto">
        <a:xfrm>
          <a:off x="13887450" y="15059025"/>
          <a:ext cx="2971800" cy="314325"/>
        </a:xfrm>
        <a:prstGeom prst="borderCallout2">
          <a:avLst>
            <a:gd name="adj1" fmla="val 36366"/>
            <a:gd name="adj2" fmla="val -2565"/>
            <a:gd name="adj3" fmla="val 36366"/>
            <a:gd name="adj4" fmla="val -25639"/>
            <a:gd name="adj5" fmla="val -272727"/>
            <a:gd name="adj6" fmla="val -44231"/>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必ず！</a:t>
          </a:r>
          <a:r>
            <a:rPr lang="ja-JP" altLang="en-US" sz="1100" b="0" i="0" u="none" strike="noStrike" baseline="0">
              <a:solidFill>
                <a:srgbClr val="000000"/>
              </a:solidFill>
              <a:latin typeface="ＭＳ Ｐゴシック"/>
              <a:ea typeface="ＭＳ Ｐゴシック"/>
            </a:rPr>
            <a:t>データ確定に”１”を入力してね♪</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55</xdr:col>
      <xdr:colOff>57150</xdr:colOff>
      <xdr:row>92</xdr:row>
      <xdr:rowOff>104775</xdr:rowOff>
    </xdr:from>
    <xdr:to>
      <xdr:col>65</xdr:col>
      <xdr:colOff>114300</xdr:colOff>
      <xdr:row>94</xdr:row>
      <xdr:rowOff>76200</xdr:rowOff>
    </xdr:to>
    <xdr:sp macro="" textlink="">
      <xdr:nvSpPr>
        <xdr:cNvPr id="4111" name="AutoShape 2"/>
        <xdr:cNvSpPr>
          <a:spLocks/>
        </xdr:cNvSpPr>
      </xdr:nvSpPr>
      <xdr:spPr bwMode="auto">
        <a:xfrm>
          <a:off x="15621000" y="15554325"/>
          <a:ext cx="2971800" cy="314325"/>
        </a:xfrm>
        <a:prstGeom prst="borderCallout2">
          <a:avLst>
            <a:gd name="adj1" fmla="val 36366"/>
            <a:gd name="adj2" fmla="val -2565"/>
            <a:gd name="adj3" fmla="val 36366"/>
            <a:gd name="adj4" fmla="val -57694"/>
            <a:gd name="adj5" fmla="val -590907"/>
            <a:gd name="adj6" fmla="val -101921"/>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必ず！</a:t>
          </a:r>
          <a:r>
            <a:rPr lang="ja-JP" altLang="en-US" sz="1100" b="0" i="0" u="none" strike="noStrike" baseline="0">
              <a:solidFill>
                <a:srgbClr val="000000"/>
              </a:solidFill>
              <a:latin typeface="ＭＳ Ｐゴシック"/>
              <a:ea typeface="ＭＳ Ｐゴシック"/>
            </a:rPr>
            <a:t>データ確定に”１”を入力してね♪</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274113</xdr:colOff>
      <xdr:row>3</xdr:row>
      <xdr:rowOff>164041</xdr:rowOff>
    </xdr:from>
    <xdr:to>
      <xdr:col>40</xdr:col>
      <xdr:colOff>95251</xdr:colOff>
      <xdr:row>17</xdr:row>
      <xdr:rowOff>121709</xdr:rowOff>
    </xdr:to>
    <xdr:sp macro="" textlink="">
      <xdr:nvSpPr>
        <xdr:cNvPr id="1385" name="Freeform 1"/>
        <xdr:cNvSpPr>
          <a:spLocks/>
        </xdr:cNvSpPr>
      </xdr:nvSpPr>
      <xdr:spPr bwMode="auto">
        <a:xfrm>
          <a:off x="4327530" y="1116541"/>
          <a:ext cx="6414554" cy="2286001"/>
        </a:xfrm>
        <a:custGeom>
          <a:avLst/>
          <a:gdLst>
            <a:gd name="T0" fmla="*/ 0 w 702"/>
            <a:gd name="T1" fmla="*/ 0 h 212"/>
            <a:gd name="T2" fmla="*/ 2147483646 w 702"/>
            <a:gd name="T3" fmla="*/ 2147483646 h 212"/>
            <a:gd name="T4" fmla="*/ 2147483646 w 702"/>
            <a:gd name="T5" fmla="*/ 2147483646 h 212"/>
            <a:gd name="T6" fmla="*/ 2147483646 w 702"/>
            <a:gd name="T7" fmla="*/ 2147483646 h 212"/>
            <a:gd name="T8" fmla="*/ 2147483646 w 702"/>
            <a:gd name="T9" fmla="*/ 2147483646 h 212"/>
            <a:gd name="T10" fmla="*/ 2147483646 w 702"/>
            <a:gd name="T11" fmla="*/ 2147483646 h 212"/>
            <a:gd name="T12" fmla="*/ 2147483646 w 702"/>
            <a:gd name="T13" fmla="*/ 2147483646 h 212"/>
            <a:gd name="T14" fmla="*/ 2147483646 w 702"/>
            <a:gd name="T15" fmla="*/ 2147483646 h 212"/>
            <a:gd name="T16" fmla="*/ 2147483646 w 702"/>
            <a:gd name="T17" fmla="*/ 2147483646 h 212"/>
            <a:gd name="T18" fmla="*/ 2147483646 w 702"/>
            <a:gd name="T19" fmla="*/ 2147483646 h 212"/>
            <a:gd name="T20" fmla="*/ 2147483646 w 702"/>
            <a:gd name="T21" fmla="*/ 2147483646 h 212"/>
            <a:gd name="T22" fmla="*/ 2147483646 w 702"/>
            <a:gd name="T23" fmla="*/ 2147483646 h 212"/>
            <a:gd name="T24" fmla="*/ 2147483646 w 702"/>
            <a:gd name="T25" fmla="*/ 2147483646 h 212"/>
            <a:gd name="T26" fmla="*/ 2147483646 w 702"/>
            <a:gd name="T27" fmla="*/ 2147483646 h 212"/>
            <a:gd name="T28" fmla="*/ 2147483646 w 702"/>
            <a:gd name="T29" fmla="*/ 2147483646 h 212"/>
            <a:gd name="T30" fmla="*/ 2147483646 w 702"/>
            <a:gd name="T31" fmla="*/ 2147483646 h 212"/>
            <a:gd name="T32" fmla="*/ 2147483646 w 702"/>
            <a:gd name="T33" fmla="*/ 2147483646 h 212"/>
            <a:gd name="T34" fmla="*/ 2147483646 w 702"/>
            <a:gd name="T35" fmla="*/ 2147483646 h 212"/>
            <a:gd name="T36" fmla="*/ 2147483646 w 702"/>
            <a:gd name="T37" fmla="*/ 2147483646 h 212"/>
            <a:gd name="T38" fmla="*/ 2147483646 w 702"/>
            <a:gd name="T39" fmla="*/ 2147483646 h 212"/>
            <a:gd name="T40" fmla="*/ 2147483646 w 702"/>
            <a:gd name="T41" fmla="*/ 2147483646 h 212"/>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w 702"/>
            <a:gd name="T64" fmla="*/ 0 h 212"/>
            <a:gd name="T65" fmla="*/ 702 w 702"/>
            <a:gd name="T66" fmla="*/ 212 h 212"/>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T63" t="T64" r="T65" b="T66"/>
          <a:pathLst>
            <a:path w="702" h="212">
              <a:moveTo>
                <a:pt x="0" y="0"/>
              </a:moveTo>
              <a:cubicBezTo>
                <a:pt x="7" y="21"/>
                <a:pt x="15" y="43"/>
                <a:pt x="18" y="63"/>
              </a:cubicBezTo>
              <a:cubicBezTo>
                <a:pt x="21" y="83"/>
                <a:pt x="15" y="103"/>
                <a:pt x="16" y="119"/>
              </a:cubicBezTo>
              <a:cubicBezTo>
                <a:pt x="17" y="135"/>
                <a:pt x="16" y="145"/>
                <a:pt x="23" y="159"/>
              </a:cubicBezTo>
              <a:cubicBezTo>
                <a:pt x="30" y="173"/>
                <a:pt x="49" y="196"/>
                <a:pt x="61" y="204"/>
              </a:cubicBezTo>
              <a:cubicBezTo>
                <a:pt x="73" y="212"/>
                <a:pt x="84" y="207"/>
                <a:pt x="93" y="208"/>
              </a:cubicBezTo>
              <a:cubicBezTo>
                <a:pt x="102" y="209"/>
                <a:pt x="107" y="208"/>
                <a:pt x="118" y="208"/>
              </a:cubicBezTo>
              <a:cubicBezTo>
                <a:pt x="129" y="208"/>
                <a:pt x="143" y="206"/>
                <a:pt x="158" y="206"/>
              </a:cubicBezTo>
              <a:cubicBezTo>
                <a:pt x="173" y="206"/>
                <a:pt x="188" y="208"/>
                <a:pt x="208" y="208"/>
              </a:cubicBezTo>
              <a:cubicBezTo>
                <a:pt x="228" y="208"/>
                <a:pt x="259" y="205"/>
                <a:pt x="281" y="203"/>
              </a:cubicBezTo>
              <a:cubicBezTo>
                <a:pt x="303" y="201"/>
                <a:pt x="322" y="200"/>
                <a:pt x="340" y="198"/>
              </a:cubicBezTo>
              <a:cubicBezTo>
                <a:pt x="358" y="196"/>
                <a:pt x="374" y="194"/>
                <a:pt x="388" y="191"/>
              </a:cubicBezTo>
              <a:cubicBezTo>
                <a:pt x="402" y="188"/>
                <a:pt x="413" y="181"/>
                <a:pt x="427" y="178"/>
              </a:cubicBezTo>
              <a:cubicBezTo>
                <a:pt x="441" y="175"/>
                <a:pt x="457" y="173"/>
                <a:pt x="473" y="170"/>
              </a:cubicBezTo>
              <a:cubicBezTo>
                <a:pt x="489" y="167"/>
                <a:pt x="506" y="164"/>
                <a:pt x="521" y="159"/>
              </a:cubicBezTo>
              <a:cubicBezTo>
                <a:pt x="536" y="154"/>
                <a:pt x="552" y="147"/>
                <a:pt x="564" y="142"/>
              </a:cubicBezTo>
              <a:cubicBezTo>
                <a:pt x="576" y="137"/>
                <a:pt x="580" y="135"/>
                <a:pt x="596" y="131"/>
              </a:cubicBezTo>
              <a:cubicBezTo>
                <a:pt x="612" y="127"/>
                <a:pt x="645" y="121"/>
                <a:pt x="661" y="118"/>
              </a:cubicBezTo>
              <a:cubicBezTo>
                <a:pt x="677" y="115"/>
                <a:pt x="684" y="112"/>
                <a:pt x="690" y="111"/>
              </a:cubicBezTo>
              <a:cubicBezTo>
                <a:pt x="696" y="110"/>
                <a:pt x="697" y="110"/>
                <a:pt x="699" y="109"/>
              </a:cubicBezTo>
              <a:cubicBezTo>
                <a:pt x="701" y="108"/>
                <a:pt x="701" y="107"/>
                <a:pt x="702" y="107"/>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304801</xdr:colOff>
      <xdr:row>7</xdr:row>
      <xdr:rowOff>0</xdr:rowOff>
    </xdr:from>
    <xdr:to>
      <xdr:col>7</xdr:col>
      <xdr:colOff>74084</xdr:colOff>
      <xdr:row>14</xdr:row>
      <xdr:rowOff>74083</xdr:rowOff>
    </xdr:to>
    <xdr:sp macro="" textlink="">
      <xdr:nvSpPr>
        <xdr:cNvPr id="1026" name="AutoShape 2"/>
        <xdr:cNvSpPr>
          <a:spLocks noChangeArrowheads="1"/>
        </xdr:cNvSpPr>
      </xdr:nvSpPr>
      <xdr:spPr bwMode="auto">
        <a:xfrm>
          <a:off x="304801" y="1714500"/>
          <a:ext cx="2489200" cy="1185333"/>
        </a:xfrm>
        <a:prstGeom prst="wedgeRectCallout">
          <a:avLst>
            <a:gd name="adj1" fmla="val 28025"/>
            <a:gd name="adj2" fmla="val -8849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市内小・中学校のインフルエンザ様症状の欠席状況を知りたい</a:t>
          </a:r>
          <a:r>
            <a:rPr lang="ja-JP" altLang="en-US" sz="1100" b="1" i="0" u="none" strike="noStrike" baseline="0">
              <a:solidFill>
                <a:srgbClr val="000000"/>
              </a:solidFill>
              <a:latin typeface="ＭＳ Ｐゴシック"/>
              <a:ea typeface="ＭＳ Ｐゴシック"/>
            </a:rPr>
            <a:t>年月日</a:t>
          </a:r>
          <a:r>
            <a:rPr lang="ja-JP" altLang="en-US" sz="1100" b="0" i="0" u="none" strike="noStrike" baseline="0">
              <a:solidFill>
                <a:srgbClr val="000000"/>
              </a:solidFill>
              <a:latin typeface="ＭＳ Ｐゴシック"/>
              <a:ea typeface="ＭＳ Ｐゴシック"/>
            </a:rPr>
            <a:t>の数字をリストから選択してください。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en-US" altLang="ja-JP" sz="1050" b="0" i="0" u="none" strike="noStrike" baseline="0">
              <a:solidFill>
                <a:srgbClr val="000000"/>
              </a:solidFill>
              <a:latin typeface="ＭＳ Ｐゴシック"/>
              <a:ea typeface="ＭＳ Ｐゴシック"/>
            </a:rPr>
            <a:t>※</a:t>
          </a:r>
          <a:r>
            <a:rPr lang="ja-JP" altLang="en-US" sz="1050" b="0" i="0" u="none" strike="noStrike" baseline="0">
              <a:solidFill>
                <a:srgbClr val="000000"/>
              </a:solidFill>
              <a:latin typeface="ＭＳ Ｐゴシック"/>
              <a:ea typeface="ＭＳ Ｐゴシック"/>
            </a:rPr>
            <a:t>令和３年１１月１５日から４年３月２５日までの状況を知ることができます。</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57150</xdr:colOff>
      <xdr:row>8</xdr:row>
      <xdr:rowOff>28575</xdr:rowOff>
    </xdr:from>
    <xdr:to>
      <xdr:col>31</xdr:col>
      <xdr:colOff>171450</xdr:colOff>
      <xdr:row>37</xdr:row>
      <xdr:rowOff>38100</xdr:rowOff>
    </xdr:to>
    <xdr:graphicFrame macro="">
      <xdr:nvGraphicFramePr>
        <xdr:cNvPr id="311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2"/>
  </sheetPr>
  <dimension ref="A1:O1171"/>
  <sheetViews>
    <sheetView topLeftCell="A4" zoomScaleNormal="100" workbookViewId="0">
      <selection activeCell="R11" sqref="R11"/>
    </sheetView>
  </sheetViews>
  <sheetFormatPr defaultRowHeight="13.5" x14ac:dyDescent="0.15"/>
  <cols>
    <col min="1" max="1" width="4.625" style="10" customWidth="1"/>
    <col min="2" max="2" width="11.625" style="10" customWidth="1"/>
    <col min="3" max="3" width="10.625" style="10" customWidth="1"/>
    <col min="4" max="4" width="26.125" style="10" customWidth="1"/>
    <col min="5" max="5" width="10.625" style="93" customWidth="1"/>
    <col min="6" max="6" width="4.625" style="79" customWidth="1"/>
    <col min="7" max="7" width="3.375" style="10" customWidth="1"/>
    <col min="8" max="8" width="10.625" style="93" customWidth="1"/>
    <col min="9" max="9" width="4.625" style="10" customWidth="1"/>
    <col min="10" max="10" width="2.625" style="98" hidden="1" customWidth="1"/>
    <col min="11" max="11" width="9" style="10" hidden="1" customWidth="1"/>
    <col min="12" max="12" width="4.625" style="10" hidden="1" customWidth="1"/>
    <col min="13" max="14" width="9" style="10" hidden="1" customWidth="1"/>
    <col min="15" max="15" width="16.625" style="10" hidden="1" customWidth="1"/>
    <col min="16" max="16384" width="9" style="10"/>
  </cols>
  <sheetData>
    <row r="1" spans="1:15" ht="24" customHeight="1" x14ac:dyDescent="0.15">
      <c r="A1" s="253" t="s">
        <v>319</v>
      </c>
      <c r="B1" s="253"/>
      <c r="C1" s="253"/>
      <c r="D1" s="253"/>
      <c r="E1" s="253"/>
      <c r="F1" s="253"/>
      <c r="G1" s="253"/>
      <c r="H1" s="253"/>
      <c r="I1" s="253"/>
    </row>
    <row r="2" spans="1:15" ht="15.75" customHeight="1" thickBot="1" x14ac:dyDescent="0.2">
      <c r="A2" s="176"/>
      <c r="B2" s="176"/>
      <c r="C2" s="176"/>
      <c r="D2" s="176"/>
      <c r="E2" s="176"/>
      <c r="F2" s="176"/>
      <c r="G2" s="176"/>
      <c r="H2" s="176"/>
      <c r="I2" s="176"/>
    </row>
    <row r="3" spans="1:15" ht="24" customHeight="1" thickBot="1" x14ac:dyDescent="0.2">
      <c r="A3" s="251">
        <f ca="1">TODAY()</f>
        <v>44649</v>
      </c>
      <c r="B3" s="252"/>
      <c r="C3" s="176"/>
      <c r="D3" s="177" t="s">
        <v>243</v>
      </c>
      <c r="E3" s="254">
        <f ca="1">TODAY()</f>
        <v>44649</v>
      </c>
      <c r="F3" s="255"/>
      <c r="G3" s="260" t="s">
        <v>244</v>
      </c>
      <c r="H3" s="261"/>
      <c r="I3" s="262"/>
    </row>
    <row r="4" spans="1:15" ht="17.25" customHeight="1" x14ac:dyDescent="0.15">
      <c r="A4" s="102" t="str">
        <f ca="1">LOOKUP(WEEKDAY(A3),$K$12:$K$18,$L$12:$L$18)</f>
        <v>火</v>
      </c>
      <c r="B4" s="103" t="s">
        <v>227</v>
      </c>
      <c r="D4" s="178" t="s">
        <v>245</v>
      </c>
      <c r="E4" s="265">
        <v>0</v>
      </c>
      <c r="F4" s="266"/>
      <c r="G4" s="256">
        <f ca="1">COUNTIF(N11:N610,N4)</f>
        <v>0</v>
      </c>
      <c r="H4" s="257"/>
      <c r="I4" s="184" t="s">
        <v>133</v>
      </c>
      <c r="J4" s="99"/>
      <c r="N4" s="105" t="s">
        <v>230</v>
      </c>
    </row>
    <row r="5" spans="1:15" ht="17.25" customHeight="1" thickBot="1" x14ac:dyDescent="0.2">
      <c r="A5" s="249">
        <f ca="1">NOW()</f>
        <v>44649.653068518521</v>
      </c>
      <c r="B5" s="250"/>
      <c r="D5" s="179" t="s">
        <v>246</v>
      </c>
      <c r="E5" s="267">
        <v>0</v>
      </c>
      <c r="F5" s="268"/>
      <c r="G5" s="258">
        <f ca="1">COUNTIF(N11:N611,N5)</f>
        <v>0</v>
      </c>
      <c r="H5" s="259"/>
      <c r="I5" s="185" t="s">
        <v>225</v>
      </c>
      <c r="J5" s="99"/>
      <c r="N5" s="105" t="s">
        <v>229</v>
      </c>
    </row>
    <row r="6" spans="1:15" ht="17.25" customHeight="1" thickBot="1" x14ac:dyDescent="0.2">
      <c r="D6" s="180" t="s">
        <v>247</v>
      </c>
      <c r="E6" s="269">
        <v>0</v>
      </c>
      <c r="F6" s="270"/>
      <c r="G6" s="271">
        <f ca="1">COUNTIF(N11:N612,N6)</f>
        <v>0</v>
      </c>
      <c r="H6" s="272"/>
      <c r="I6" s="186" t="s">
        <v>226</v>
      </c>
      <c r="J6" s="99"/>
      <c r="N6" s="105" t="s">
        <v>231</v>
      </c>
    </row>
    <row r="7" spans="1:15" ht="7.5" customHeight="1" x14ac:dyDescent="0.15">
      <c r="A7" s="101"/>
      <c r="B7" s="112"/>
      <c r="C7" s="112"/>
      <c r="D7" s="113"/>
      <c r="E7" s="114"/>
      <c r="F7" s="115"/>
      <c r="G7" s="116"/>
      <c r="H7" s="116"/>
      <c r="I7" s="117"/>
      <c r="J7" s="99"/>
      <c r="N7" s="118"/>
    </row>
    <row r="8" spans="1:15" ht="14.25" customHeight="1" x14ac:dyDescent="0.15">
      <c r="A8" s="101"/>
      <c r="B8" s="204"/>
      <c r="C8" s="119" t="s">
        <v>248</v>
      </c>
      <c r="D8" s="113"/>
      <c r="E8" s="114"/>
      <c r="F8" s="115"/>
      <c r="G8" s="116"/>
      <c r="H8" s="116"/>
      <c r="I8" s="117"/>
      <c r="J8" s="99"/>
      <c r="N8" s="118"/>
    </row>
    <row r="9" spans="1:15" ht="3" customHeight="1" x14ac:dyDescent="0.15">
      <c r="C9" s="79"/>
      <c r="N9" s="104"/>
    </row>
    <row r="10" spans="1:15" ht="24.75" customHeight="1" x14ac:dyDescent="0.15">
      <c r="A10" s="5" t="s">
        <v>18</v>
      </c>
      <c r="B10" s="5" t="s">
        <v>19</v>
      </c>
      <c r="C10" s="5" t="s">
        <v>20</v>
      </c>
      <c r="D10" s="5" t="s">
        <v>222</v>
      </c>
      <c r="E10" s="263" t="s">
        <v>223</v>
      </c>
      <c r="F10" s="264"/>
      <c r="G10" s="5"/>
      <c r="H10" s="263" t="s">
        <v>224</v>
      </c>
      <c r="I10" s="264"/>
    </row>
    <row r="11" spans="1:15" s="88" customFormat="1" ht="24.75" customHeight="1" x14ac:dyDescent="0.15">
      <c r="A11" s="87">
        <v>1</v>
      </c>
      <c r="B11" s="89"/>
      <c r="C11" s="87"/>
      <c r="D11" s="182"/>
      <c r="E11" s="96"/>
      <c r="F11" s="92"/>
      <c r="G11" s="91" t="s">
        <v>307</v>
      </c>
      <c r="H11" s="94"/>
      <c r="I11" s="92"/>
      <c r="J11" s="100">
        <v>1</v>
      </c>
      <c r="N11" s="71" t="str">
        <f>CONCATENATE(C11,J11)</f>
        <v>1</v>
      </c>
      <c r="O11" s="71" t="str">
        <f>CONCATENATE(B11,N11)</f>
        <v>1</v>
      </c>
    </row>
    <row r="12" spans="1:15" s="88" customFormat="1" ht="24.75" customHeight="1" x14ac:dyDescent="0.15">
      <c r="A12" s="87">
        <v>2</v>
      </c>
      <c r="B12" s="90"/>
      <c r="C12" s="87"/>
      <c r="D12" s="182"/>
      <c r="E12" s="96"/>
      <c r="F12" s="92"/>
      <c r="G12" s="91" t="s">
        <v>307</v>
      </c>
      <c r="H12" s="94"/>
      <c r="I12" s="92"/>
      <c r="J12" s="100">
        <v>1</v>
      </c>
      <c r="K12" s="88">
        <v>1</v>
      </c>
      <c r="L12" s="88" t="s">
        <v>220</v>
      </c>
      <c r="N12" s="71" t="str">
        <f>CONCATENATE(C12,J12)</f>
        <v>1</v>
      </c>
      <c r="O12" s="71" t="str">
        <f t="shared" ref="O12:O75" si="0">CONCATENATE(B12,N12)</f>
        <v>1</v>
      </c>
    </row>
    <row r="13" spans="1:15" s="88" customFormat="1" ht="24.75" customHeight="1" x14ac:dyDescent="0.15">
      <c r="A13" s="87">
        <v>3</v>
      </c>
      <c r="B13" s="90"/>
      <c r="C13" s="87"/>
      <c r="D13" s="182"/>
      <c r="E13" s="96"/>
      <c r="F13" s="92"/>
      <c r="G13" s="91" t="s">
        <v>307</v>
      </c>
      <c r="H13" s="94"/>
      <c r="I13" s="92"/>
      <c r="J13" s="100">
        <v>1</v>
      </c>
      <c r="K13" s="88">
        <v>2</v>
      </c>
      <c r="L13" s="88" t="s">
        <v>111</v>
      </c>
      <c r="N13" s="71" t="str">
        <f t="shared" ref="N13:N42" si="1">CONCATENATE(C13,J13)</f>
        <v>1</v>
      </c>
      <c r="O13" s="71" t="str">
        <f t="shared" si="0"/>
        <v>1</v>
      </c>
    </row>
    <row r="14" spans="1:15" s="88" customFormat="1" ht="24.75" customHeight="1" x14ac:dyDescent="0.15">
      <c r="A14" s="87">
        <v>4</v>
      </c>
      <c r="B14" s="90"/>
      <c r="C14" s="87"/>
      <c r="D14" s="90"/>
      <c r="E14" s="96"/>
      <c r="F14" s="92"/>
      <c r="G14" s="91" t="s">
        <v>307</v>
      </c>
      <c r="H14" s="94"/>
      <c r="I14" s="92"/>
      <c r="J14" s="100">
        <v>1</v>
      </c>
      <c r="K14" s="88">
        <v>3</v>
      </c>
      <c r="L14" s="88" t="s">
        <v>112</v>
      </c>
      <c r="N14" s="71" t="str">
        <f t="shared" si="1"/>
        <v>1</v>
      </c>
      <c r="O14" s="71" t="str">
        <f t="shared" si="0"/>
        <v>1</v>
      </c>
    </row>
    <row r="15" spans="1:15" s="88" customFormat="1" ht="24.75" customHeight="1" x14ac:dyDescent="0.15">
      <c r="A15" s="87">
        <v>5</v>
      </c>
      <c r="B15" s="89"/>
      <c r="C15" s="87"/>
      <c r="D15" s="90"/>
      <c r="E15" s="96"/>
      <c r="F15" s="92"/>
      <c r="G15" s="91" t="s">
        <v>307</v>
      </c>
      <c r="H15" s="94"/>
      <c r="I15" s="92"/>
      <c r="J15" s="100">
        <v>1</v>
      </c>
      <c r="K15" s="88">
        <v>4</v>
      </c>
      <c r="L15" s="88" t="s">
        <v>113</v>
      </c>
      <c r="N15" s="71" t="str">
        <f t="shared" si="1"/>
        <v>1</v>
      </c>
      <c r="O15" s="71" t="str">
        <f t="shared" si="0"/>
        <v>1</v>
      </c>
    </row>
    <row r="16" spans="1:15" s="88" customFormat="1" ht="24.75" customHeight="1" x14ac:dyDescent="0.15">
      <c r="A16" s="87">
        <v>6</v>
      </c>
      <c r="B16" s="89"/>
      <c r="C16" s="87"/>
      <c r="D16" s="182"/>
      <c r="E16" s="96"/>
      <c r="F16" s="92"/>
      <c r="G16" s="91" t="s">
        <v>307</v>
      </c>
      <c r="H16" s="94"/>
      <c r="I16" s="92"/>
      <c r="J16" s="100">
        <v>1</v>
      </c>
      <c r="K16" s="88">
        <v>5</v>
      </c>
      <c r="L16" s="88" t="s">
        <v>114</v>
      </c>
      <c r="N16" s="71" t="str">
        <f t="shared" si="1"/>
        <v>1</v>
      </c>
      <c r="O16" s="71" t="str">
        <f t="shared" si="0"/>
        <v>1</v>
      </c>
    </row>
    <row r="17" spans="1:15" s="88" customFormat="1" ht="24.75" customHeight="1" x14ac:dyDescent="0.15">
      <c r="A17" s="87">
        <v>7</v>
      </c>
      <c r="B17" s="89"/>
      <c r="C17" s="87"/>
      <c r="D17" s="90"/>
      <c r="E17" s="96"/>
      <c r="F17" s="92"/>
      <c r="G17" s="91" t="s">
        <v>307</v>
      </c>
      <c r="H17" s="94"/>
      <c r="I17" s="92"/>
      <c r="J17" s="100">
        <v>1</v>
      </c>
      <c r="K17" s="88">
        <v>6</v>
      </c>
      <c r="L17" s="88" t="s">
        <v>115</v>
      </c>
      <c r="N17" s="71" t="str">
        <f t="shared" si="1"/>
        <v>1</v>
      </c>
      <c r="O17" s="71" t="str">
        <f t="shared" si="0"/>
        <v>1</v>
      </c>
    </row>
    <row r="18" spans="1:15" s="88" customFormat="1" ht="24.75" customHeight="1" x14ac:dyDescent="0.15">
      <c r="A18" s="87">
        <v>8</v>
      </c>
      <c r="B18" s="89"/>
      <c r="C18" s="87"/>
      <c r="D18" s="90"/>
      <c r="E18" s="96"/>
      <c r="F18" s="92"/>
      <c r="G18" s="91" t="s">
        <v>307</v>
      </c>
      <c r="H18" s="94"/>
      <c r="I18" s="92"/>
      <c r="J18" s="100">
        <v>1</v>
      </c>
      <c r="K18" s="88">
        <v>7</v>
      </c>
      <c r="L18" s="88" t="s">
        <v>116</v>
      </c>
      <c r="N18" s="71" t="str">
        <f t="shared" si="1"/>
        <v>1</v>
      </c>
      <c r="O18" s="71" t="str">
        <f t="shared" si="0"/>
        <v>1</v>
      </c>
    </row>
    <row r="19" spans="1:15" s="71" customFormat="1" ht="24.75" customHeight="1" x14ac:dyDescent="0.15">
      <c r="A19" s="87">
        <v>9</v>
      </c>
      <c r="B19" s="89"/>
      <c r="C19" s="87"/>
      <c r="D19" s="90"/>
      <c r="E19" s="96"/>
      <c r="F19" s="92"/>
      <c r="G19" s="91" t="s">
        <v>307</v>
      </c>
      <c r="H19" s="94"/>
      <c r="I19" s="92"/>
      <c r="J19" s="100">
        <v>1</v>
      </c>
      <c r="N19" s="71" t="str">
        <f t="shared" si="1"/>
        <v>1</v>
      </c>
      <c r="O19" s="71" t="str">
        <f t="shared" si="0"/>
        <v>1</v>
      </c>
    </row>
    <row r="20" spans="1:15" s="71" customFormat="1" ht="24.75" customHeight="1" x14ac:dyDescent="0.15">
      <c r="A20" s="87">
        <v>10</v>
      </c>
      <c r="B20" s="89"/>
      <c r="C20" s="87"/>
      <c r="D20" s="182"/>
      <c r="E20" s="96"/>
      <c r="F20" s="92"/>
      <c r="G20" s="91" t="s">
        <v>307</v>
      </c>
      <c r="H20" s="94"/>
      <c r="I20" s="92"/>
      <c r="J20" s="100">
        <v>1</v>
      </c>
      <c r="N20" s="71" t="str">
        <f t="shared" si="1"/>
        <v>1</v>
      </c>
      <c r="O20" s="71" t="str">
        <f t="shared" si="0"/>
        <v>1</v>
      </c>
    </row>
    <row r="21" spans="1:15" s="71" customFormat="1" ht="24.75" customHeight="1" x14ac:dyDescent="0.15">
      <c r="A21" s="87">
        <v>11</v>
      </c>
      <c r="B21" s="89"/>
      <c r="C21" s="87"/>
      <c r="D21" s="90"/>
      <c r="E21" s="96"/>
      <c r="F21" s="92"/>
      <c r="G21" s="91" t="s">
        <v>307</v>
      </c>
      <c r="H21" s="94"/>
      <c r="I21" s="92"/>
      <c r="J21" s="100">
        <v>1</v>
      </c>
      <c r="N21" s="71" t="str">
        <f t="shared" si="1"/>
        <v>1</v>
      </c>
      <c r="O21" s="71" t="str">
        <f t="shared" si="0"/>
        <v>1</v>
      </c>
    </row>
    <row r="22" spans="1:15" s="71" customFormat="1" ht="24.75" customHeight="1" x14ac:dyDescent="0.15">
      <c r="A22" s="87">
        <v>12</v>
      </c>
      <c r="B22" s="89"/>
      <c r="C22" s="87"/>
      <c r="D22" s="90"/>
      <c r="E22" s="96"/>
      <c r="F22" s="92"/>
      <c r="G22" s="91" t="s">
        <v>307</v>
      </c>
      <c r="H22" s="94"/>
      <c r="I22" s="92"/>
      <c r="J22" s="100">
        <v>1</v>
      </c>
      <c r="N22" s="71" t="str">
        <f t="shared" si="1"/>
        <v>1</v>
      </c>
      <c r="O22" s="71" t="str">
        <f t="shared" si="0"/>
        <v>1</v>
      </c>
    </row>
    <row r="23" spans="1:15" ht="24.75" customHeight="1" x14ac:dyDescent="0.15">
      <c r="A23" s="87">
        <v>13</v>
      </c>
      <c r="B23" s="89"/>
      <c r="C23" s="87"/>
      <c r="D23" s="90"/>
      <c r="E23" s="96"/>
      <c r="F23" s="92"/>
      <c r="G23" s="91" t="s">
        <v>307</v>
      </c>
      <c r="H23" s="94"/>
      <c r="I23" s="92"/>
      <c r="J23" s="100">
        <v>1</v>
      </c>
      <c r="N23" s="71" t="str">
        <f t="shared" si="1"/>
        <v>1</v>
      </c>
      <c r="O23" s="71" t="str">
        <f t="shared" si="0"/>
        <v>1</v>
      </c>
    </row>
    <row r="24" spans="1:15" ht="24.75" customHeight="1" x14ac:dyDescent="0.15">
      <c r="A24" s="87">
        <v>14</v>
      </c>
      <c r="B24" s="89"/>
      <c r="C24" s="87"/>
      <c r="D24" s="90"/>
      <c r="E24" s="94"/>
      <c r="F24" s="92"/>
      <c r="G24" s="91" t="s">
        <v>130</v>
      </c>
      <c r="H24" s="94"/>
      <c r="I24" s="92"/>
      <c r="J24" s="100">
        <v>1</v>
      </c>
      <c r="N24" s="71" t="str">
        <f t="shared" si="1"/>
        <v>1</v>
      </c>
      <c r="O24" s="71" t="str">
        <f t="shared" si="0"/>
        <v>1</v>
      </c>
    </row>
    <row r="25" spans="1:15" ht="24.75" customHeight="1" x14ac:dyDescent="0.15">
      <c r="A25" s="87">
        <v>15</v>
      </c>
      <c r="B25" s="89"/>
      <c r="C25" s="87"/>
      <c r="D25" s="90"/>
      <c r="E25" s="94"/>
      <c r="F25" s="92"/>
      <c r="G25" s="91" t="s">
        <v>130</v>
      </c>
      <c r="H25" s="94"/>
      <c r="I25" s="92"/>
      <c r="J25" s="100">
        <v>1</v>
      </c>
      <c r="N25" s="71" t="str">
        <f t="shared" si="1"/>
        <v>1</v>
      </c>
      <c r="O25" s="71" t="str">
        <f t="shared" si="0"/>
        <v>1</v>
      </c>
    </row>
    <row r="26" spans="1:15" ht="24.75" customHeight="1" x14ac:dyDescent="0.15">
      <c r="A26" s="87">
        <v>16</v>
      </c>
      <c r="B26" s="89"/>
      <c r="C26" s="87"/>
      <c r="D26" s="90"/>
      <c r="E26" s="94"/>
      <c r="F26" s="92"/>
      <c r="G26" s="91" t="s">
        <v>130</v>
      </c>
      <c r="H26" s="94"/>
      <c r="I26" s="92"/>
      <c r="J26" s="100">
        <v>1</v>
      </c>
      <c r="N26" s="71" t="str">
        <f t="shared" si="1"/>
        <v>1</v>
      </c>
      <c r="O26" s="71" t="str">
        <f t="shared" si="0"/>
        <v>1</v>
      </c>
    </row>
    <row r="27" spans="1:15" ht="24.75" customHeight="1" x14ac:dyDescent="0.15">
      <c r="A27" s="87">
        <v>17</v>
      </c>
      <c r="B27" s="89"/>
      <c r="C27" s="87"/>
      <c r="D27" s="90"/>
      <c r="E27" s="94"/>
      <c r="F27" s="92"/>
      <c r="G27" s="91" t="s">
        <v>130</v>
      </c>
      <c r="H27" s="94"/>
      <c r="I27" s="92"/>
      <c r="J27" s="100">
        <v>1</v>
      </c>
      <c r="N27" s="71" t="str">
        <f t="shared" si="1"/>
        <v>1</v>
      </c>
      <c r="O27" s="71" t="str">
        <f t="shared" si="0"/>
        <v>1</v>
      </c>
    </row>
    <row r="28" spans="1:15" ht="24.75" customHeight="1" x14ac:dyDescent="0.15">
      <c r="A28" s="87">
        <v>18</v>
      </c>
      <c r="B28" s="90"/>
      <c r="C28" s="89"/>
      <c r="D28" s="90"/>
      <c r="E28" s="189"/>
      <c r="F28" s="92"/>
      <c r="G28" s="91" t="s">
        <v>130</v>
      </c>
      <c r="H28" s="189"/>
      <c r="I28" s="92"/>
      <c r="J28" s="100">
        <v>1</v>
      </c>
      <c r="N28" s="71" t="str">
        <f t="shared" si="1"/>
        <v>1</v>
      </c>
      <c r="O28" s="71" t="str">
        <f t="shared" si="0"/>
        <v>1</v>
      </c>
    </row>
    <row r="29" spans="1:15" ht="24.75" customHeight="1" x14ac:dyDescent="0.15">
      <c r="A29" s="87">
        <v>19</v>
      </c>
      <c r="B29" s="89"/>
      <c r="C29" s="89"/>
      <c r="D29" s="89"/>
      <c r="E29" s="190"/>
      <c r="F29" s="92"/>
      <c r="G29" s="91" t="s">
        <v>130</v>
      </c>
      <c r="H29" s="190"/>
      <c r="I29" s="92"/>
      <c r="J29" s="100">
        <v>1</v>
      </c>
      <c r="N29" s="71" t="str">
        <f t="shared" si="1"/>
        <v>1</v>
      </c>
      <c r="O29" s="71" t="str">
        <f t="shared" si="0"/>
        <v>1</v>
      </c>
    </row>
    <row r="30" spans="1:15" ht="24.75" customHeight="1" x14ac:dyDescent="0.15">
      <c r="A30" s="87">
        <v>20</v>
      </c>
      <c r="B30" s="89"/>
      <c r="C30" s="89"/>
      <c r="D30" s="89"/>
      <c r="E30" s="191"/>
      <c r="F30" s="92"/>
      <c r="G30" s="91" t="s">
        <v>130</v>
      </c>
      <c r="H30" s="191"/>
      <c r="I30" s="92"/>
      <c r="J30" s="100">
        <v>1</v>
      </c>
      <c r="N30" s="71" t="str">
        <f t="shared" si="1"/>
        <v>1</v>
      </c>
      <c r="O30" s="71" t="str">
        <f t="shared" si="0"/>
        <v>1</v>
      </c>
    </row>
    <row r="31" spans="1:15" ht="24.75" customHeight="1" x14ac:dyDescent="0.15">
      <c r="A31" s="87">
        <v>21</v>
      </c>
      <c r="B31" s="89"/>
      <c r="C31" s="87"/>
      <c r="D31" s="90"/>
      <c r="E31" s="192"/>
      <c r="F31" s="92"/>
      <c r="G31" s="91" t="s">
        <v>130</v>
      </c>
      <c r="H31" s="192"/>
      <c r="I31" s="92"/>
      <c r="J31" s="100">
        <v>1</v>
      </c>
      <c r="N31" s="71" t="str">
        <f t="shared" si="1"/>
        <v>1</v>
      </c>
      <c r="O31" s="71" t="str">
        <f t="shared" si="0"/>
        <v>1</v>
      </c>
    </row>
    <row r="32" spans="1:15" ht="24.75" customHeight="1" x14ac:dyDescent="0.15">
      <c r="A32" s="87">
        <v>22</v>
      </c>
      <c r="B32" s="89"/>
      <c r="C32" s="87"/>
      <c r="D32" s="90"/>
      <c r="E32" s="94"/>
      <c r="F32" s="92"/>
      <c r="G32" s="91" t="s">
        <v>130</v>
      </c>
      <c r="H32" s="94"/>
      <c r="I32" s="92"/>
      <c r="J32" s="100">
        <v>1</v>
      </c>
      <c r="N32" s="71" t="str">
        <f t="shared" si="1"/>
        <v>1</v>
      </c>
      <c r="O32" s="71" t="str">
        <f t="shared" si="0"/>
        <v>1</v>
      </c>
    </row>
    <row r="33" spans="1:15" ht="24.75" customHeight="1" x14ac:dyDescent="0.15">
      <c r="A33" s="87">
        <v>23</v>
      </c>
      <c r="B33" s="89"/>
      <c r="C33" s="87"/>
      <c r="D33" s="90"/>
      <c r="E33" s="94"/>
      <c r="F33" s="92"/>
      <c r="G33" s="91" t="s">
        <v>130</v>
      </c>
      <c r="H33" s="94"/>
      <c r="I33" s="92"/>
      <c r="J33" s="100">
        <v>1</v>
      </c>
      <c r="N33" s="71" t="str">
        <f t="shared" si="1"/>
        <v>1</v>
      </c>
      <c r="O33" s="71" t="str">
        <f t="shared" si="0"/>
        <v>1</v>
      </c>
    </row>
    <row r="34" spans="1:15" ht="24.75" customHeight="1" x14ac:dyDescent="0.15">
      <c r="A34" s="87">
        <v>24</v>
      </c>
      <c r="B34" s="89"/>
      <c r="C34" s="87"/>
      <c r="D34" s="90"/>
      <c r="E34" s="94"/>
      <c r="F34" s="92"/>
      <c r="G34" s="91" t="s">
        <v>130</v>
      </c>
      <c r="H34" s="94"/>
      <c r="I34" s="92"/>
      <c r="J34" s="100">
        <v>1</v>
      </c>
      <c r="N34" s="71" t="str">
        <f t="shared" si="1"/>
        <v>1</v>
      </c>
      <c r="O34" s="71" t="str">
        <f t="shared" si="0"/>
        <v>1</v>
      </c>
    </row>
    <row r="35" spans="1:15" ht="24.75" customHeight="1" x14ac:dyDescent="0.15">
      <c r="A35" s="87">
        <v>25</v>
      </c>
      <c r="B35" s="89"/>
      <c r="C35" s="87"/>
      <c r="D35" s="90"/>
      <c r="E35" s="94"/>
      <c r="F35" s="92"/>
      <c r="G35" s="91" t="s">
        <v>130</v>
      </c>
      <c r="H35" s="94"/>
      <c r="I35" s="92"/>
      <c r="J35" s="100">
        <v>1</v>
      </c>
      <c r="N35" s="71" t="str">
        <f t="shared" si="1"/>
        <v>1</v>
      </c>
      <c r="O35" s="71" t="str">
        <f t="shared" si="0"/>
        <v>1</v>
      </c>
    </row>
    <row r="36" spans="1:15" ht="24.75" customHeight="1" x14ac:dyDescent="0.15">
      <c r="A36" s="87">
        <v>26</v>
      </c>
      <c r="B36" s="89"/>
      <c r="C36" s="87"/>
      <c r="D36" s="90"/>
      <c r="E36" s="94"/>
      <c r="F36" s="92"/>
      <c r="G36" s="91" t="s">
        <v>130</v>
      </c>
      <c r="H36" s="94"/>
      <c r="I36" s="92"/>
      <c r="J36" s="100">
        <v>1</v>
      </c>
      <c r="N36" s="71" t="str">
        <f t="shared" si="1"/>
        <v>1</v>
      </c>
      <c r="O36" s="71" t="str">
        <f t="shared" si="0"/>
        <v>1</v>
      </c>
    </row>
    <row r="37" spans="1:15" ht="24.75" customHeight="1" x14ac:dyDescent="0.15">
      <c r="A37" s="87">
        <v>27</v>
      </c>
      <c r="B37" s="89"/>
      <c r="C37" s="87"/>
      <c r="D37" s="90"/>
      <c r="E37" s="94"/>
      <c r="F37" s="92"/>
      <c r="G37" s="91" t="s">
        <v>130</v>
      </c>
      <c r="H37" s="94"/>
      <c r="I37" s="92"/>
      <c r="J37" s="100">
        <v>1</v>
      </c>
      <c r="N37" s="71" t="str">
        <f t="shared" si="1"/>
        <v>1</v>
      </c>
      <c r="O37" s="71" t="str">
        <f t="shared" si="0"/>
        <v>1</v>
      </c>
    </row>
    <row r="38" spans="1:15" ht="24.75" customHeight="1" x14ac:dyDescent="0.15">
      <c r="A38" s="87">
        <v>28</v>
      </c>
      <c r="B38" s="89"/>
      <c r="C38" s="87"/>
      <c r="D38" s="90"/>
      <c r="E38" s="94"/>
      <c r="F38" s="92"/>
      <c r="G38" s="91" t="s">
        <v>130</v>
      </c>
      <c r="H38" s="94"/>
      <c r="I38" s="92"/>
      <c r="J38" s="100">
        <v>1</v>
      </c>
      <c r="N38" s="71" t="str">
        <f t="shared" si="1"/>
        <v>1</v>
      </c>
      <c r="O38" s="71" t="str">
        <f t="shared" si="0"/>
        <v>1</v>
      </c>
    </row>
    <row r="39" spans="1:15" ht="24.75" customHeight="1" x14ac:dyDescent="0.15">
      <c r="A39" s="87">
        <v>29</v>
      </c>
      <c r="B39" s="89"/>
      <c r="C39" s="87"/>
      <c r="D39" s="90"/>
      <c r="E39" s="94"/>
      <c r="F39" s="92"/>
      <c r="G39" s="91" t="s">
        <v>130</v>
      </c>
      <c r="H39" s="94"/>
      <c r="I39" s="92"/>
      <c r="J39" s="100">
        <v>1</v>
      </c>
      <c r="N39" s="71" t="str">
        <f t="shared" si="1"/>
        <v>1</v>
      </c>
      <c r="O39" s="71" t="str">
        <f t="shared" si="0"/>
        <v>1</v>
      </c>
    </row>
    <row r="40" spans="1:15" ht="24.75" customHeight="1" x14ac:dyDescent="0.15">
      <c r="A40" s="87">
        <v>30</v>
      </c>
      <c r="B40" s="89"/>
      <c r="C40" s="87"/>
      <c r="D40" s="90"/>
      <c r="E40" s="94"/>
      <c r="F40" s="92"/>
      <c r="G40" s="91" t="s">
        <v>130</v>
      </c>
      <c r="H40" s="94"/>
      <c r="I40" s="92"/>
      <c r="J40" s="100">
        <v>1</v>
      </c>
      <c r="N40" s="71" t="str">
        <f t="shared" si="1"/>
        <v>1</v>
      </c>
      <c r="O40" s="71" t="str">
        <f t="shared" si="0"/>
        <v>1</v>
      </c>
    </row>
    <row r="41" spans="1:15" ht="24.75" customHeight="1" x14ac:dyDescent="0.15">
      <c r="A41" s="87">
        <v>31</v>
      </c>
      <c r="B41" s="89"/>
      <c r="C41" s="87"/>
      <c r="D41" s="90"/>
      <c r="E41" s="94"/>
      <c r="F41" s="92"/>
      <c r="G41" s="91" t="s">
        <v>130</v>
      </c>
      <c r="H41" s="94"/>
      <c r="I41" s="92"/>
      <c r="J41" s="100">
        <v>1</v>
      </c>
      <c r="N41" s="71" t="str">
        <f t="shared" si="1"/>
        <v>1</v>
      </c>
      <c r="O41" s="71" t="str">
        <f t="shared" si="0"/>
        <v>1</v>
      </c>
    </row>
    <row r="42" spans="1:15" ht="24.75" customHeight="1" x14ac:dyDescent="0.15">
      <c r="A42" s="87">
        <v>32</v>
      </c>
      <c r="B42" s="89"/>
      <c r="C42" s="87"/>
      <c r="D42" s="90"/>
      <c r="E42" s="94"/>
      <c r="F42" s="92"/>
      <c r="G42" s="91" t="s">
        <v>130</v>
      </c>
      <c r="H42" s="94"/>
      <c r="I42" s="92"/>
      <c r="J42" s="100">
        <v>1</v>
      </c>
      <c r="N42" s="71" t="str">
        <f t="shared" si="1"/>
        <v>1</v>
      </c>
      <c r="O42" s="71" t="str">
        <f t="shared" si="0"/>
        <v>1</v>
      </c>
    </row>
    <row r="43" spans="1:15" ht="24.75" customHeight="1" x14ac:dyDescent="0.15">
      <c r="A43" s="87">
        <v>33</v>
      </c>
      <c r="B43" s="89"/>
      <c r="C43" s="87"/>
      <c r="D43" s="90"/>
      <c r="E43" s="94"/>
      <c r="F43" s="92"/>
      <c r="G43" s="91" t="s">
        <v>130</v>
      </c>
      <c r="H43" s="94"/>
      <c r="I43" s="92"/>
      <c r="J43" s="100">
        <v>1</v>
      </c>
      <c r="N43" s="71" t="str">
        <f t="shared" ref="N43:N82" si="2">CONCATENATE(C43,J43)</f>
        <v>1</v>
      </c>
      <c r="O43" s="71" t="str">
        <f t="shared" si="0"/>
        <v>1</v>
      </c>
    </row>
    <row r="44" spans="1:15" ht="24.75" customHeight="1" x14ac:dyDescent="0.15">
      <c r="A44" s="87">
        <v>34</v>
      </c>
      <c r="B44" s="89"/>
      <c r="C44" s="87"/>
      <c r="D44" s="90"/>
      <c r="E44" s="94"/>
      <c r="F44" s="92"/>
      <c r="G44" s="91" t="s">
        <v>130</v>
      </c>
      <c r="H44" s="94"/>
      <c r="I44" s="92"/>
      <c r="J44" s="100">
        <v>1</v>
      </c>
      <c r="N44" s="71" t="str">
        <f t="shared" si="2"/>
        <v>1</v>
      </c>
      <c r="O44" s="71" t="str">
        <f t="shared" si="0"/>
        <v>1</v>
      </c>
    </row>
    <row r="45" spans="1:15" ht="24.75" customHeight="1" x14ac:dyDescent="0.15">
      <c r="A45" s="87">
        <v>35</v>
      </c>
      <c r="B45" s="89"/>
      <c r="C45" s="87"/>
      <c r="D45" s="90"/>
      <c r="E45" s="94"/>
      <c r="F45" s="92"/>
      <c r="G45" s="91" t="s">
        <v>130</v>
      </c>
      <c r="H45" s="94"/>
      <c r="I45" s="92"/>
      <c r="J45" s="100">
        <v>1</v>
      </c>
      <c r="N45" s="71" t="str">
        <f t="shared" si="2"/>
        <v>1</v>
      </c>
      <c r="O45" s="71" t="str">
        <f t="shared" si="0"/>
        <v>1</v>
      </c>
    </row>
    <row r="46" spans="1:15" ht="24.75" customHeight="1" x14ac:dyDescent="0.15">
      <c r="A46" s="87">
        <v>36</v>
      </c>
      <c r="B46" s="89"/>
      <c r="C46" s="87"/>
      <c r="D46" s="90"/>
      <c r="E46" s="94"/>
      <c r="F46" s="92"/>
      <c r="G46" s="91" t="s">
        <v>130</v>
      </c>
      <c r="H46" s="94"/>
      <c r="I46" s="92"/>
      <c r="J46" s="100">
        <v>1</v>
      </c>
      <c r="N46" s="71" t="str">
        <f t="shared" si="2"/>
        <v>1</v>
      </c>
      <c r="O46" s="71" t="str">
        <f t="shared" si="0"/>
        <v>1</v>
      </c>
    </row>
    <row r="47" spans="1:15" ht="24.75" customHeight="1" x14ac:dyDescent="0.15">
      <c r="A47" s="87">
        <v>37</v>
      </c>
      <c r="B47" s="89"/>
      <c r="C47" s="87"/>
      <c r="D47" s="90"/>
      <c r="E47" s="94"/>
      <c r="F47" s="92"/>
      <c r="G47" s="91" t="s">
        <v>130</v>
      </c>
      <c r="H47" s="94"/>
      <c r="I47" s="92"/>
      <c r="J47" s="100">
        <v>1</v>
      </c>
      <c r="N47" s="71" t="str">
        <f t="shared" si="2"/>
        <v>1</v>
      </c>
      <c r="O47" s="71" t="str">
        <f t="shared" si="0"/>
        <v>1</v>
      </c>
    </row>
    <row r="48" spans="1:15" ht="24.75" customHeight="1" x14ac:dyDescent="0.15">
      <c r="A48" s="87">
        <v>38</v>
      </c>
      <c r="B48" s="89"/>
      <c r="C48" s="87"/>
      <c r="D48" s="90"/>
      <c r="E48" s="94"/>
      <c r="F48" s="92"/>
      <c r="G48" s="91" t="s">
        <v>130</v>
      </c>
      <c r="H48" s="94"/>
      <c r="I48" s="92"/>
      <c r="J48" s="100">
        <v>1</v>
      </c>
      <c r="N48" s="71" t="str">
        <f t="shared" si="2"/>
        <v>1</v>
      </c>
      <c r="O48" s="71" t="str">
        <f t="shared" si="0"/>
        <v>1</v>
      </c>
    </row>
    <row r="49" spans="1:15" ht="24.75" customHeight="1" x14ac:dyDescent="0.15">
      <c r="A49" s="87">
        <v>39</v>
      </c>
      <c r="B49" s="89"/>
      <c r="C49" s="87"/>
      <c r="D49" s="90"/>
      <c r="E49" s="94"/>
      <c r="F49" s="92"/>
      <c r="G49" s="91" t="s">
        <v>130</v>
      </c>
      <c r="H49" s="94"/>
      <c r="I49" s="92"/>
      <c r="J49" s="100">
        <v>1</v>
      </c>
      <c r="N49" s="71" t="str">
        <f t="shared" si="2"/>
        <v>1</v>
      </c>
      <c r="O49" s="71" t="str">
        <f t="shared" si="0"/>
        <v>1</v>
      </c>
    </row>
    <row r="50" spans="1:15" ht="24.75" customHeight="1" x14ac:dyDescent="0.15">
      <c r="A50" s="87">
        <v>40</v>
      </c>
      <c r="B50" s="89"/>
      <c r="C50" s="87"/>
      <c r="D50" s="90"/>
      <c r="E50" s="94"/>
      <c r="F50" s="92"/>
      <c r="G50" s="91" t="s">
        <v>130</v>
      </c>
      <c r="H50" s="94"/>
      <c r="I50" s="92"/>
      <c r="J50" s="100">
        <v>1</v>
      </c>
      <c r="N50" s="71" t="str">
        <f t="shared" si="2"/>
        <v>1</v>
      </c>
      <c r="O50" s="71" t="str">
        <f t="shared" si="0"/>
        <v>1</v>
      </c>
    </row>
    <row r="51" spans="1:15" ht="24.75" customHeight="1" x14ac:dyDescent="0.15">
      <c r="A51" s="87">
        <v>41</v>
      </c>
      <c r="B51" s="89"/>
      <c r="C51" s="87"/>
      <c r="D51" s="90"/>
      <c r="E51" s="94"/>
      <c r="F51" s="92"/>
      <c r="G51" s="91" t="s">
        <v>130</v>
      </c>
      <c r="H51" s="94"/>
      <c r="I51" s="92"/>
      <c r="J51" s="100">
        <v>1</v>
      </c>
      <c r="N51" s="71" t="str">
        <f t="shared" si="2"/>
        <v>1</v>
      </c>
      <c r="O51" s="71" t="str">
        <f t="shared" si="0"/>
        <v>1</v>
      </c>
    </row>
    <row r="52" spans="1:15" ht="24.75" customHeight="1" x14ac:dyDescent="0.15">
      <c r="A52" s="87">
        <v>42</v>
      </c>
      <c r="B52" s="89"/>
      <c r="C52" s="87"/>
      <c r="D52" s="90"/>
      <c r="E52" s="94"/>
      <c r="F52" s="92"/>
      <c r="G52" s="91" t="s">
        <v>130</v>
      </c>
      <c r="H52" s="94"/>
      <c r="I52" s="92"/>
      <c r="J52" s="100">
        <v>1</v>
      </c>
      <c r="N52" s="71" t="str">
        <f t="shared" si="2"/>
        <v>1</v>
      </c>
      <c r="O52" s="71" t="str">
        <f t="shared" si="0"/>
        <v>1</v>
      </c>
    </row>
    <row r="53" spans="1:15" ht="24.75" customHeight="1" x14ac:dyDescent="0.15">
      <c r="A53" s="87">
        <v>43</v>
      </c>
      <c r="B53" s="89"/>
      <c r="C53" s="87"/>
      <c r="D53" s="90"/>
      <c r="E53" s="94"/>
      <c r="F53" s="92"/>
      <c r="G53" s="91" t="s">
        <v>130</v>
      </c>
      <c r="H53" s="94"/>
      <c r="I53" s="92"/>
      <c r="J53" s="100">
        <v>1</v>
      </c>
      <c r="N53" s="71" t="str">
        <f t="shared" si="2"/>
        <v>1</v>
      </c>
      <c r="O53" s="71" t="str">
        <f t="shared" si="0"/>
        <v>1</v>
      </c>
    </row>
    <row r="54" spans="1:15" ht="24.75" customHeight="1" x14ac:dyDescent="0.15">
      <c r="A54" s="87">
        <v>44</v>
      </c>
      <c r="B54" s="89"/>
      <c r="C54" s="87"/>
      <c r="D54" s="90"/>
      <c r="E54" s="94"/>
      <c r="F54" s="92"/>
      <c r="G54" s="91" t="s">
        <v>130</v>
      </c>
      <c r="H54" s="94"/>
      <c r="I54" s="92"/>
      <c r="J54" s="100">
        <v>1</v>
      </c>
      <c r="N54" s="71" t="str">
        <f t="shared" si="2"/>
        <v>1</v>
      </c>
      <c r="O54" s="71" t="str">
        <f t="shared" si="0"/>
        <v>1</v>
      </c>
    </row>
    <row r="55" spans="1:15" ht="24.75" customHeight="1" x14ac:dyDescent="0.15">
      <c r="A55" s="87">
        <v>45</v>
      </c>
      <c r="B55" s="89"/>
      <c r="C55" s="87"/>
      <c r="D55" s="90"/>
      <c r="E55" s="94"/>
      <c r="F55" s="92"/>
      <c r="G55" s="91" t="s">
        <v>130</v>
      </c>
      <c r="H55" s="94"/>
      <c r="I55" s="92"/>
      <c r="J55" s="100">
        <v>1</v>
      </c>
      <c r="N55" s="71" t="str">
        <f t="shared" si="2"/>
        <v>1</v>
      </c>
      <c r="O55" s="71" t="str">
        <f t="shared" si="0"/>
        <v>1</v>
      </c>
    </row>
    <row r="56" spans="1:15" ht="24.75" customHeight="1" x14ac:dyDescent="0.15">
      <c r="A56" s="87">
        <v>46</v>
      </c>
      <c r="B56" s="89"/>
      <c r="C56" s="87"/>
      <c r="D56" s="90"/>
      <c r="E56" s="94"/>
      <c r="F56" s="92"/>
      <c r="G56" s="91" t="s">
        <v>130</v>
      </c>
      <c r="H56" s="94"/>
      <c r="I56" s="92"/>
      <c r="J56" s="100">
        <v>1</v>
      </c>
      <c r="N56" s="71" t="str">
        <f t="shared" si="2"/>
        <v>1</v>
      </c>
      <c r="O56" s="71" t="str">
        <f t="shared" si="0"/>
        <v>1</v>
      </c>
    </row>
    <row r="57" spans="1:15" ht="24.75" customHeight="1" x14ac:dyDescent="0.15">
      <c r="A57" s="87">
        <v>47</v>
      </c>
      <c r="B57" s="89"/>
      <c r="C57" s="87"/>
      <c r="D57" s="90"/>
      <c r="E57" s="94"/>
      <c r="F57" s="92"/>
      <c r="G57" s="91" t="s">
        <v>130</v>
      </c>
      <c r="H57" s="94"/>
      <c r="I57" s="92"/>
      <c r="J57" s="100">
        <v>1</v>
      </c>
      <c r="N57" s="71" t="str">
        <f t="shared" si="2"/>
        <v>1</v>
      </c>
      <c r="O57" s="71" t="str">
        <f t="shared" si="0"/>
        <v>1</v>
      </c>
    </row>
    <row r="58" spans="1:15" ht="24.75" customHeight="1" x14ac:dyDescent="0.15">
      <c r="A58" s="87">
        <v>48</v>
      </c>
      <c r="B58" s="89"/>
      <c r="C58" s="87"/>
      <c r="D58" s="90"/>
      <c r="E58" s="94"/>
      <c r="F58" s="92"/>
      <c r="G58" s="91" t="s">
        <v>130</v>
      </c>
      <c r="H58" s="94"/>
      <c r="I58" s="92"/>
      <c r="J58" s="100">
        <v>1</v>
      </c>
      <c r="N58" s="71" t="str">
        <f t="shared" si="2"/>
        <v>1</v>
      </c>
      <c r="O58" s="71" t="str">
        <f t="shared" si="0"/>
        <v>1</v>
      </c>
    </row>
    <row r="59" spans="1:15" ht="24.75" customHeight="1" x14ac:dyDescent="0.15">
      <c r="A59" s="87">
        <v>49</v>
      </c>
      <c r="B59" s="89"/>
      <c r="C59" s="87"/>
      <c r="D59" s="90"/>
      <c r="E59" s="94"/>
      <c r="F59" s="92"/>
      <c r="G59" s="91" t="s">
        <v>130</v>
      </c>
      <c r="H59" s="94"/>
      <c r="I59" s="92"/>
      <c r="J59" s="100">
        <v>1</v>
      </c>
      <c r="N59" s="71" t="str">
        <f t="shared" si="2"/>
        <v>1</v>
      </c>
      <c r="O59" s="71" t="str">
        <f t="shared" si="0"/>
        <v>1</v>
      </c>
    </row>
    <row r="60" spans="1:15" ht="24.75" customHeight="1" x14ac:dyDescent="0.15">
      <c r="A60" s="87">
        <v>50</v>
      </c>
      <c r="B60" s="89"/>
      <c r="C60" s="87"/>
      <c r="D60" s="90"/>
      <c r="E60" s="94"/>
      <c r="F60" s="92"/>
      <c r="G60" s="91" t="s">
        <v>130</v>
      </c>
      <c r="H60" s="94"/>
      <c r="I60" s="92"/>
      <c r="J60" s="100">
        <v>1</v>
      </c>
      <c r="N60" s="71" t="str">
        <f t="shared" si="2"/>
        <v>1</v>
      </c>
      <c r="O60" s="71" t="str">
        <f t="shared" si="0"/>
        <v>1</v>
      </c>
    </row>
    <row r="61" spans="1:15" ht="24.75" customHeight="1" x14ac:dyDescent="0.15">
      <c r="A61" s="87">
        <v>51</v>
      </c>
      <c r="B61" s="89"/>
      <c r="C61" s="87"/>
      <c r="D61" s="90"/>
      <c r="E61" s="94"/>
      <c r="F61" s="92"/>
      <c r="G61" s="91" t="s">
        <v>130</v>
      </c>
      <c r="H61" s="94"/>
      <c r="I61" s="92"/>
      <c r="J61" s="100">
        <v>1</v>
      </c>
      <c r="N61" s="71" t="str">
        <f t="shared" si="2"/>
        <v>1</v>
      </c>
      <c r="O61" s="71" t="str">
        <f t="shared" si="0"/>
        <v>1</v>
      </c>
    </row>
    <row r="62" spans="1:15" ht="24.75" customHeight="1" x14ac:dyDescent="0.15">
      <c r="A62" s="87">
        <v>52</v>
      </c>
      <c r="B62" s="89"/>
      <c r="C62" s="87"/>
      <c r="D62" s="90"/>
      <c r="E62" s="94"/>
      <c r="F62" s="92"/>
      <c r="G62" s="91" t="s">
        <v>130</v>
      </c>
      <c r="H62" s="94"/>
      <c r="I62" s="92"/>
      <c r="J62" s="100">
        <v>1</v>
      </c>
      <c r="N62" s="71" t="str">
        <f t="shared" si="2"/>
        <v>1</v>
      </c>
      <c r="O62" s="71" t="str">
        <f t="shared" si="0"/>
        <v>1</v>
      </c>
    </row>
    <row r="63" spans="1:15" ht="24.75" customHeight="1" x14ac:dyDescent="0.15">
      <c r="A63" s="87">
        <v>53</v>
      </c>
      <c r="B63" s="89"/>
      <c r="C63" s="87"/>
      <c r="D63" s="90"/>
      <c r="E63" s="94"/>
      <c r="F63" s="92"/>
      <c r="G63" s="91" t="s">
        <v>130</v>
      </c>
      <c r="H63" s="94"/>
      <c r="I63" s="92"/>
      <c r="J63" s="100">
        <v>1</v>
      </c>
      <c r="N63" s="71" t="str">
        <f t="shared" si="2"/>
        <v>1</v>
      </c>
      <c r="O63" s="71" t="str">
        <f t="shared" si="0"/>
        <v>1</v>
      </c>
    </row>
    <row r="64" spans="1:15" ht="24.75" customHeight="1" x14ac:dyDescent="0.15">
      <c r="A64" s="87">
        <v>54</v>
      </c>
      <c r="B64" s="89"/>
      <c r="C64" s="87"/>
      <c r="D64" s="90"/>
      <c r="E64" s="94"/>
      <c r="F64" s="92"/>
      <c r="G64" s="91" t="s">
        <v>130</v>
      </c>
      <c r="H64" s="94"/>
      <c r="I64" s="92"/>
      <c r="J64" s="100">
        <v>1</v>
      </c>
      <c r="N64" s="71" t="str">
        <f t="shared" si="2"/>
        <v>1</v>
      </c>
      <c r="O64" s="71" t="str">
        <f t="shared" si="0"/>
        <v>1</v>
      </c>
    </row>
    <row r="65" spans="1:15" ht="24.75" customHeight="1" x14ac:dyDescent="0.15">
      <c r="A65" s="87">
        <v>55</v>
      </c>
      <c r="B65" s="89"/>
      <c r="C65" s="87"/>
      <c r="D65" s="90"/>
      <c r="E65" s="94"/>
      <c r="F65" s="92"/>
      <c r="G65" s="91" t="s">
        <v>130</v>
      </c>
      <c r="H65" s="94"/>
      <c r="I65" s="92"/>
      <c r="J65" s="100">
        <v>1</v>
      </c>
      <c r="N65" s="71" t="str">
        <f>CONCATENATE(C65,J65)</f>
        <v>1</v>
      </c>
      <c r="O65" s="71" t="str">
        <f t="shared" si="0"/>
        <v>1</v>
      </c>
    </row>
    <row r="66" spans="1:15" ht="24.75" customHeight="1" x14ac:dyDescent="0.15">
      <c r="A66" s="87">
        <v>56</v>
      </c>
      <c r="B66" s="89"/>
      <c r="C66" s="87"/>
      <c r="D66" s="90"/>
      <c r="E66" s="94"/>
      <c r="F66" s="92"/>
      <c r="G66" s="91" t="s">
        <v>130</v>
      </c>
      <c r="H66" s="94"/>
      <c r="I66" s="92"/>
      <c r="J66" s="100">
        <v>1</v>
      </c>
      <c r="N66" s="71" t="str">
        <f t="shared" si="2"/>
        <v>1</v>
      </c>
      <c r="O66" s="71" t="str">
        <f t="shared" si="0"/>
        <v>1</v>
      </c>
    </row>
    <row r="67" spans="1:15" ht="24.75" customHeight="1" x14ac:dyDescent="0.15">
      <c r="A67" s="87">
        <v>57</v>
      </c>
      <c r="B67" s="89"/>
      <c r="C67" s="87"/>
      <c r="D67" s="90"/>
      <c r="E67" s="94"/>
      <c r="F67" s="92"/>
      <c r="G67" s="91" t="s">
        <v>130</v>
      </c>
      <c r="H67" s="94"/>
      <c r="I67" s="92"/>
      <c r="J67" s="100">
        <v>1</v>
      </c>
      <c r="N67" s="71" t="str">
        <f>CONCATENATE(C67,J67)</f>
        <v>1</v>
      </c>
      <c r="O67" s="71" t="str">
        <f>CONCATENATE(B67,N67)</f>
        <v>1</v>
      </c>
    </row>
    <row r="68" spans="1:15" ht="24.75" customHeight="1" x14ac:dyDescent="0.15">
      <c r="A68" s="87">
        <v>58</v>
      </c>
      <c r="B68" s="89"/>
      <c r="C68" s="87"/>
      <c r="D68" s="90"/>
      <c r="E68" s="94"/>
      <c r="F68" s="92"/>
      <c r="G68" s="91" t="s">
        <v>130</v>
      </c>
      <c r="H68" s="94"/>
      <c r="I68" s="92"/>
      <c r="J68" s="100">
        <v>1</v>
      </c>
      <c r="N68" s="71" t="str">
        <f>CONCATENATE(C68,J68)</f>
        <v>1</v>
      </c>
      <c r="O68" s="71" t="str">
        <f>CONCATENATE(B68,N68)</f>
        <v>1</v>
      </c>
    </row>
    <row r="69" spans="1:15" ht="24.75" customHeight="1" x14ac:dyDescent="0.15">
      <c r="A69" s="87">
        <v>59</v>
      </c>
      <c r="B69" s="89"/>
      <c r="C69" s="87"/>
      <c r="D69" s="90"/>
      <c r="E69" s="94"/>
      <c r="F69" s="92"/>
      <c r="G69" s="91" t="s">
        <v>130</v>
      </c>
      <c r="H69" s="94"/>
      <c r="I69" s="92"/>
      <c r="J69" s="100">
        <v>1</v>
      </c>
      <c r="N69" s="71" t="str">
        <f t="shared" si="2"/>
        <v>1</v>
      </c>
      <c r="O69" s="71" t="str">
        <f t="shared" si="0"/>
        <v>1</v>
      </c>
    </row>
    <row r="70" spans="1:15" ht="24.75" customHeight="1" x14ac:dyDescent="0.15">
      <c r="A70" s="87">
        <v>60</v>
      </c>
      <c r="B70" s="89"/>
      <c r="C70" s="87"/>
      <c r="D70" s="90"/>
      <c r="E70" s="94"/>
      <c r="F70" s="92"/>
      <c r="G70" s="91" t="s">
        <v>130</v>
      </c>
      <c r="H70" s="94"/>
      <c r="I70" s="92"/>
      <c r="J70" s="100">
        <v>1</v>
      </c>
      <c r="N70" s="71" t="str">
        <f t="shared" si="2"/>
        <v>1</v>
      </c>
      <c r="O70" s="71" t="str">
        <f t="shared" si="0"/>
        <v>1</v>
      </c>
    </row>
    <row r="71" spans="1:15" ht="24.75" customHeight="1" x14ac:dyDescent="0.15">
      <c r="A71" s="87">
        <v>61</v>
      </c>
      <c r="B71" s="89"/>
      <c r="C71" s="87"/>
      <c r="D71" s="90"/>
      <c r="E71" s="94"/>
      <c r="F71" s="92"/>
      <c r="G71" s="91" t="s">
        <v>130</v>
      </c>
      <c r="H71" s="94"/>
      <c r="I71" s="92"/>
      <c r="J71" s="100">
        <v>1</v>
      </c>
      <c r="N71" s="71" t="str">
        <f t="shared" si="2"/>
        <v>1</v>
      </c>
      <c r="O71" s="71" t="str">
        <f t="shared" si="0"/>
        <v>1</v>
      </c>
    </row>
    <row r="72" spans="1:15" ht="24.75" customHeight="1" x14ac:dyDescent="0.15">
      <c r="A72" s="87">
        <v>62</v>
      </c>
      <c r="B72" s="89"/>
      <c r="C72" s="87"/>
      <c r="D72" s="90"/>
      <c r="E72" s="94"/>
      <c r="F72" s="92"/>
      <c r="G72" s="91" t="s">
        <v>130</v>
      </c>
      <c r="H72" s="94"/>
      <c r="I72" s="92"/>
      <c r="J72" s="100">
        <v>1</v>
      </c>
      <c r="N72" s="71" t="str">
        <f t="shared" si="2"/>
        <v>1</v>
      </c>
      <c r="O72" s="71" t="str">
        <f t="shared" si="0"/>
        <v>1</v>
      </c>
    </row>
    <row r="73" spans="1:15" ht="24.75" customHeight="1" x14ac:dyDescent="0.15">
      <c r="A73" s="87">
        <v>63</v>
      </c>
      <c r="B73" s="89"/>
      <c r="C73" s="87"/>
      <c r="D73" s="90"/>
      <c r="E73" s="94"/>
      <c r="F73" s="92"/>
      <c r="G73" s="91" t="s">
        <v>130</v>
      </c>
      <c r="H73" s="94"/>
      <c r="I73" s="92"/>
      <c r="J73" s="100">
        <v>1</v>
      </c>
      <c r="N73" s="71" t="str">
        <f t="shared" si="2"/>
        <v>1</v>
      </c>
      <c r="O73" s="71" t="str">
        <f t="shared" si="0"/>
        <v>1</v>
      </c>
    </row>
    <row r="74" spans="1:15" ht="24.75" customHeight="1" x14ac:dyDescent="0.15">
      <c r="A74" s="87">
        <v>64</v>
      </c>
      <c r="B74" s="89"/>
      <c r="C74" s="87"/>
      <c r="D74" s="90"/>
      <c r="E74" s="94"/>
      <c r="F74" s="92"/>
      <c r="G74" s="91" t="s">
        <v>130</v>
      </c>
      <c r="H74" s="94"/>
      <c r="I74" s="92"/>
      <c r="J74" s="100">
        <v>1</v>
      </c>
      <c r="N74" s="71" t="str">
        <f t="shared" si="2"/>
        <v>1</v>
      </c>
      <c r="O74" s="71" t="str">
        <f t="shared" si="0"/>
        <v>1</v>
      </c>
    </row>
    <row r="75" spans="1:15" ht="24.75" customHeight="1" x14ac:dyDescent="0.15">
      <c r="A75" s="87">
        <v>65</v>
      </c>
      <c r="B75" s="89"/>
      <c r="C75" s="87"/>
      <c r="D75" s="90"/>
      <c r="E75" s="94"/>
      <c r="F75" s="92"/>
      <c r="G75" s="91" t="s">
        <v>130</v>
      </c>
      <c r="H75" s="94"/>
      <c r="I75" s="92"/>
      <c r="J75" s="100">
        <v>1</v>
      </c>
      <c r="N75" s="71" t="str">
        <f t="shared" si="2"/>
        <v>1</v>
      </c>
      <c r="O75" s="71" t="str">
        <f t="shared" si="0"/>
        <v>1</v>
      </c>
    </row>
    <row r="76" spans="1:15" ht="24.75" customHeight="1" x14ac:dyDescent="0.15">
      <c r="A76" s="87">
        <v>66</v>
      </c>
      <c r="B76" s="89"/>
      <c r="C76" s="87"/>
      <c r="D76" s="90"/>
      <c r="E76" s="94"/>
      <c r="F76" s="92"/>
      <c r="G76" s="91" t="s">
        <v>130</v>
      </c>
      <c r="H76" s="94"/>
      <c r="I76" s="92"/>
      <c r="J76" s="100">
        <v>1</v>
      </c>
      <c r="N76" s="71" t="str">
        <f t="shared" si="2"/>
        <v>1</v>
      </c>
      <c r="O76" s="71" t="str">
        <f t="shared" ref="O76:O139" si="3">CONCATENATE(B76,N76)</f>
        <v>1</v>
      </c>
    </row>
    <row r="77" spans="1:15" ht="24.75" customHeight="1" x14ac:dyDescent="0.15">
      <c r="A77" s="87">
        <v>67</v>
      </c>
      <c r="B77" s="89"/>
      <c r="C77" s="87"/>
      <c r="D77" s="90"/>
      <c r="E77" s="94"/>
      <c r="F77" s="92"/>
      <c r="G77" s="91" t="s">
        <v>130</v>
      </c>
      <c r="H77" s="94"/>
      <c r="I77" s="92"/>
      <c r="J77" s="100">
        <v>1</v>
      </c>
      <c r="N77" s="71" t="str">
        <f t="shared" si="2"/>
        <v>1</v>
      </c>
      <c r="O77" s="71" t="str">
        <f t="shared" si="3"/>
        <v>1</v>
      </c>
    </row>
    <row r="78" spans="1:15" ht="24.75" customHeight="1" x14ac:dyDescent="0.15">
      <c r="A78" s="87">
        <v>68</v>
      </c>
      <c r="B78" s="89"/>
      <c r="C78" s="87"/>
      <c r="D78" s="90"/>
      <c r="E78" s="96"/>
      <c r="F78" s="92"/>
      <c r="G78" s="91" t="s">
        <v>130</v>
      </c>
      <c r="H78" s="94"/>
      <c r="I78" s="92"/>
      <c r="J78" s="100">
        <v>1</v>
      </c>
      <c r="N78" s="71" t="str">
        <f t="shared" si="2"/>
        <v>1</v>
      </c>
      <c r="O78" s="71" t="str">
        <f t="shared" si="3"/>
        <v>1</v>
      </c>
    </row>
    <row r="79" spans="1:15" ht="24.75" customHeight="1" x14ac:dyDescent="0.15">
      <c r="A79" s="87">
        <v>69</v>
      </c>
      <c r="B79" s="89"/>
      <c r="C79" s="87"/>
      <c r="D79" s="90"/>
      <c r="E79" s="96"/>
      <c r="F79" s="92"/>
      <c r="G79" s="91" t="s">
        <v>130</v>
      </c>
      <c r="H79" s="94"/>
      <c r="I79" s="92"/>
      <c r="J79" s="100">
        <v>1</v>
      </c>
      <c r="N79" s="71" t="str">
        <f t="shared" si="2"/>
        <v>1</v>
      </c>
      <c r="O79" s="71" t="str">
        <f t="shared" si="3"/>
        <v>1</v>
      </c>
    </row>
    <row r="80" spans="1:15" ht="24.75" customHeight="1" x14ac:dyDescent="0.15">
      <c r="A80" s="87">
        <v>70</v>
      </c>
      <c r="B80" s="89"/>
      <c r="C80" s="87"/>
      <c r="D80" s="90"/>
      <c r="E80" s="96"/>
      <c r="F80" s="92"/>
      <c r="G80" s="91" t="s">
        <v>130</v>
      </c>
      <c r="H80" s="94"/>
      <c r="I80" s="92"/>
      <c r="J80" s="100">
        <v>1</v>
      </c>
      <c r="N80" s="71" t="str">
        <f t="shared" si="2"/>
        <v>1</v>
      </c>
      <c r="O80" s="71" t="str">
        <f t="shared" si="3"/>
        <v>1</v>
      </c>
    </row>
    <row r="81" spans="1:15" ht="24.75" customHeight="1" x14ac:dyDescent="0.15">
      <c r="A81" s="87">
        <v>71</v>
      </c>
      <c r="B81" s="89"/>
      <c r="C81" s="87"/>
      <c r="D81" s="90"/>
      <c r="E81" s="96"/>
      <c r="F81" s="92"/>
      <c r="G81" s="91" t="s">
        <v>130</v>
      </c>
      <c r="H81" s="94"/>
      <c r="I81" s="92"/>
      <c r="J81" s="100">
        <v>1</v>
      </c>
      <c r="N81" s="71" t="str">
        <f t="shared" si="2"/>
        <v>1</v>
      </c>
      <c r="O81" s="71" t="str">
        <f t="shared" si="3"/>
        <v>1</v>
      </c>
    </row>
    <row r="82" spans="1:15" ht="24.75" customHeight="1" x14ac:dyDescent="0.15">
      <c r="A82" s="87">
        <v>72</v>
      </c>
      <c r="B82" s="89"/>
      <c r="C82" s="87"/>
      <c r="D82" s="90"/>
      <c r="E82" s="96"/>
      <c r="F82" s="92"/>
      <c r="G82" s="91" t="s">
        <v>130</v>
      </c>
      <c r="H82" s="94"/>
      <c r="I82" s="92"/>
      <c r="J82" s="100">
        <v>1</v>
      </c>
      <c r="N82" s="71" t="str">
        <f t="shared" si="2"/>
        <v>1</v>
      </c>
      <c r="O82" s="71" t="str">
        <f t="shared" si="3"/>
        <v>1</v>
      </c>
    </row>
    <row r="83" spans="1:15" ht="24.75" customHeight="1" x14ac:dyDescent="0.15">
      <c r="A83" s="87">
        <v>73</v>
      </c>
      <c r="B83" s="89"/>
      <c r="C83" s="87"/>
      <c r="D83" s="90"/>
      <c r="E83" s="96"/>
      <c r="F83" s="92"/>
      <c r="G83" s="91" t="s">
        <v>130</v>
      </c>
      <c r="H83" s="94"/>
      <c r="I83" s="92"/>
      <c r="J83" s="100">
        <v>1</v>
      </c>
      <c r="N83" s="71" t="str">
        <f t="shared" ref="N83:N91" si="4">CONCATENATE(C83,J83)</f>
        <v>1</v>
      </c>
      <c r="O83" s="71" t="str">
        <f t="shared" si="3"/>
        <v>1</v>
      </c>
    </row>
    <row r="84" spans="1:15" ht="24.75" customHeight="1" x14ac:dyDescent="0.15">
      <c r="A84" s="87">
        <v>74</v>
      </c>
      <c r="B84" s="89"/>
      <c r="C84" s="87"/>
      <c r="D84" s="90"/>
      <c r="E84" s="96"/>
      <c r="F84" s="92"/>
      <c r="G84" s="91" t="s">
        <v>130</v>
      </c>
      <c r="H84" s="94"/>
      <c r="I84" s="92"/>
      <c r="J84" s="100">
        <v>1</v>
      </c>
      <c r="N84" s="71" t="str">
        <f t="shared" si="4"/>
        <v>1</v>
      </c>
      <c r="O84" s="71" t="str">
        <f t="shared" si="3"/>
        <v>1</v>
      </c>
    </row>
    <row r="85" spans="1:15" ht="24.75" customHeight="1" x14ac:dyDescent="0.15">
      <c r="A85" s="87">
        <v>75</v>
      </c>
      <c r="B85" s="89"/>
      <c r="C85" s="87"/>
      <c r="D85" s="90"/>
      <c r="E85" s="96"/>
      <c r="F85" s="92"/>
      <c r="G85" s="91" t="s">
        <v>130</v>
      </c>
      <c r="H85" s="94"/>
      <c r="I85" s="92"/>
      <c r="J85" s="100">
        <v>1</v>
      </c>
      <c r="N85" s="71" t="str">
        <f t="shared" si="4"/>
        <v>1</v>
      </c>
      <c r="O85" s="71" t="str">
        <f t="shared" si="3"/>
        <v>1</v>
      </c>
    </row>
    <row r="86" spans="1:15" ht="24.75" customHeight="1" x14ac:dyDescent="0.15">
      <c r="A86" s="87">
        <v>76</v>
      </c>
      <c r="B86" s="89"/>
      <c r="C86" s="87"/>
      <c r="D86" s="90"/>
      <c r="E86" s="96"/>
      <c r="F86" s="92"/>
      <c r="G86" s="91" t="s">
        <v>130</v>
      </c>
      <c r="H86" s="94"/>
      <c r="I86" s="92"/>
      <c r="J86" s="100">
        <v>1</v>
      </c>
      <c r="N86" s="71" t="str">
        <f t="shared" si="4"/>
        <v>1</v>
      </c>
      <c r="O86" s="71" t="str">
        <f t="shared" si="3"/>
        <v>1</v>
      </c>
    </row>
    <row r="87" spans="1:15" ht="24.75" customHeight="1" x14ac:dyDescent="0.15">
      <c r="A87" s="87">
        <v>77</v>
      </c>
      <c r="B87" s="89"/>
      <c r="C87" s="87"/>
      <c r="D87" s="90"/>
      <c r="E87" s="96"/>
      <c r="F87" s="92"/>
      <c r="G87" s="91" t="s">
        <v>130</v>
      </c>
      <c r="H87" s="94"/>
      <c r="I87" s="92"/>
      <c r="J87" s="100">
        <v>1</v>
      </c>
      <c r="N87" s="71" t="str">
        <f t="shared" si="4"/>
        <v>1</v>
      </c>
      <c r="O87" s="71" t="str">
        <f t="shared" si="3"/>
        <v>1</v>
      </c>
    </row>
    <row r="88" spans="1:15" ht="24.75" customHeight="1" x14ac:dyDescent="0.15">
      <c r="A88" s="87">
        <v>78</v>
      </c>
      <c r="B88" s="89"/>
      <c r="C88" s="87"/>
      <c r="D88" s="90"/>
      <c r="E88" s="96"/>
      <c r="F88" s="92"/>
      <c r="G88" s="91" t="s">
        <v>130</v>
      </c>
      <c r="H88" s="94"/>
      <c r="I88" s="92"/>
      <c r="J88" s="100">
        <v>1</v>
      </c>
      <c r="N88" s="71" t="str">
        <f t="shared" si="4"/>
        <v>1</v>
      </c>
      <c r="O88" s="71" t="str">
        <f t="shared" si="3"/>
        <v>1</v>
      </c>
    </row>
    <row r="89" spans="1:15" ht="24.75" customHeight="1" x14ac:dyDescent="0.15">
      <c r="A89" s="87">
        <v>79</v>
      </c>
      <c r="B89" s="89"/>
      <c r="C89" s="87"/>
      <c r="D89" s="90"/>
      <c r="E89" s="96"/>
      <c r="F89" s="92"/>
      <c r="G89" s="91" t="s">
        <v>130</v>
      </c>
      <c r="H89" s="94"/>
      <c r="I89" s="92"/>
      <c r="J89" s="100">
        <v>1</v>
      </c>
      <c r="N89" s="71" t="str">
        <f t="shared" si="4"/>
        <v>1</v>
      </c>
      <c r="O89" s="71" t="str">
        <f t="shared" si="3"/>
        <v>1</v>
      </c>
    </row>
    <row r="90" spans="1:15" ht="24.75" customHeight="1" x14ac:dyDescent="0.15">
      <c r="A90" s="87">
        <v>80</v>
      </c>
      <c r="B90" s="89"/>
      <c r="C90" s="87"/>
      <c r="D90" s="90"/>
      <c r="E90" s="96"/>
      <c r="F90" s="92"/>
      <c r="G90" s="91" t="s">
        <v>130</v>
      </c>
      <c r="H90" s="94"/>
      <c r="I90" s="92"/>
      <c r="J90" s="100">
        <v>1</v>
      </c>
      <c r="N90" s="71" t="str">
        <f t="shared" si="4"/>
        <v>1</v>
      </c>
      <c r="O90" s="71" t="str">
        <f t="shared" si="3"/>
        <v>1</v>
      </c>
    </row>
    <row r="91" spans="1:15" ht="24.75" customHeight="1" x14ac:dyDescent="0.15">
      <c r="A91" s="87">
        <v>81</v>
      </c>
      <c r="B91" s="89"/>
      <c r="C91" s="87"/>
      <c r="D91" s="90"/>
      <c r="E91" s="96"/>
      <c r="F91" s="92"/>
      <c r="G91" s="91" t="s">
        <v>130</v>
      </c>
      <c r="H91" s="94"/>
      <c r="I91" s="92"/>
      <c r="J91" s="100">
        <v>1</v>
      </c>
      <c r="N91" s="71" t="str">
        <f t="shared" si="4"/>
        <v>1</v>
      </c>
      <c r="O91" s="71" t="str">
        <f t="shared" si="3"/>
        <v>1</v>
      </c>
    </row>
    <row r="92" spans="1:15" ht="24.75" customHeight="1" x14ac:dyDescent="0.15">
      <c r="A92" s="87">
        <v>82</v>
      </c>
      <c r="B92" s="89"/>
      <c r="C92" s="87"/>
      <c r="D92" s="90"/>
      <c r="E92" s="96"/>
      <c r="F92" s="92"/>
      <c r="G92" s="91" t="s">
        <v>130</v>
      </c>
      <c r="H92" s="94"/>
      <c r="I92" s="92"/>
      <c r="J92" s="100">
        <v>1</v>
      </c>
      <c r="N92" s="71" t="str">
        <f t="shared" ref="N92:N117" si="5">CONCATENATE(C92,J92)</f>
        <v>1</v>
      </c>
      <c r="O92" s="71" t="str">
        <f t="shared" si="3"/>
        <v>1</v>
      </c>
    </row>
    <row r="93" spans="1:15" ht="24.75" customHeight="1" x14ac:dyDescent="0.15">
      <c r="A93" s="87">
        <v>83</v>
      </c>
      <c r="B93" s="89"/>
      <c r="C93" s="87"/>
      <c r="D93" s="90"/>
      <c r="E93" s="96"/>
      <c r="F93" s="92"/>
      <c r="G93" s="91" t="s">
        <v>130</v>
      </c>
      <c r="H93" s="94"/>
      <c r="I93" s="92"/>
      <c r="J93" s="100">
        <v>1</v>
      </c>
      <c r="N93" s="71" t="str">
        <f t="shared" si="5"/>
        <v>1</v>
      </c>
      <c r="O93" s="71" t="str">
        <f t="shared" si="3"/>
        <v>1</v>
      </c>
    </row>
    <row r="94" spans="1:15" ht="24.75" customHeight="1" x14ac:dyDescent="0.15">
      <c r="A94" s="87">
        <v>84</v>
      </c>
      <c r="B94" s="89"/>
      <c r="C94" s="87"/>
      <c r="D94" s="90"/>
      <c r="E94" s="96"/>
      <c r="F94" s="92"/>
      <c r="G94" s="91" t="s">
        <v>130</v>
      </c>
      <c r="H94" s="94"/>
      <c r="I94" s="92"/>
      <c r="J94" s="100">
        <v>1</v>
      </c>
      <c r="N94" s="71" t="str">
        <f t="shared" si="5"/>
        <v>1</v>
      </c>
      <c r="O94" s="71" t="str">
        <f t="shared" si="3"/>
        <v>1</v>
      </c>
    </row>
    <row r="95" spans="1:15" ht="24.75" customHeight="1" x14ac:dyDescent="0.15">
      <c r="A95" s="87">
        <v>85</v>
      </c>
      <c r="B95" s="89"/>
      <c r="C95" s="87"/>
      <c r="D95" s="90"/>
      <c r="E95" s="96"/>
      <c r="F95" s="92"/>
      <c r="G95" s="91" t="s">
        <v>130</v>
      </c>
      <c r="H95" s="94"/>
      <c r="I95" s="92"/>
      <c r="J95" s="100">
        <v>1</v>
      </c>
      <c r="N95" s="71" t="str">
        <f t="shared" si="5"/>
        <v>1</v>
      </c>
      <c r="O95" s="71" t="str">
        <f t="shared" si="3"/>
        <v>1</v>
      </c>
    </row>
    <row r="96" spans="1:15" ht="24.75" customHeight="1" x14ac:dyDescent="0.15">
      <c r="A96" s="87">
        <v>86</v>
      </c>
      <c r="B96" s="89"/>
      <c r="C96" s="87"/>
      <c r="D96" s="90"/>
      <c r="E96" s="96"/>
      <c r="F96" s="92"/>
      <c r="G96" s="91" t="s">
        <v>130</v>
      </c>
      <c r="H96" s="94"/>
      <c r="I96" s="92"/>
      <c r="J96" s="100">
        <v>1</v>
      </c>
      <c r="N96" s="71" t="str">
        <f t="shared" si="5"/>
        <v>1</v>
      </c>
      <c r="O96" s="71" t="str">
        <f t="shared" si="3"/>
        <v>1</v>
      </c>
    </row>
    <row r="97" spans="1:15" ht="24.75" customHeight="1" x14ac:dyDescent="0.15">
      <c r="A97" s="87">
        <v>87</v>
      </c>
      <c r="B97" s="89"/>
      <c r="C97" s="87"/>
      <c r="D97" s="90"/>
      <c r="E97" s="96"/>
      <c r="F97" s="92"/>
      <c r="G97" s="91" t="s">
        <v>130</v>
      </c>
      <c r="H97" s="94"/>
      <c r="I97" s="92"/>
      <c r="J97" s="100">
        <v>1</v>
      </c>
      <c r="N97" s="71" t="str">
        <f t="shared" si="5"/>
        <v>1</v>
      </c>
      <c r="O97" s="71" t="str">
        <f t="shared" si="3"/>
        <v>1</v>
      </c>
    </row>
    <row r="98" spans="1:15" ht="24.75" customHeight="1" x14ac:dyDescent="0.15">
      <c r="A98" s="87">
        <v>88</v>
      </c>
      <c r="B98" s="89"/>
      <c r="C98" s="87"/>
      <c r="D98" s="90"/>
      <c r="E98" s="96"/>
      <c r="F98" s="92"/>
      <c r="G98" s="91" t="s">
        <v>130</v>
      </c>
      <c r="H98" s="94"/>
      <c r="I98" s="92"/>
      <c r="J98" s="100">
        <v>1</v>
      </c>
      <c r="N98" s="71" t="str">
        <f t="shared" si="5"/>
        <v>1</v>
      </c>
      <c r="O98" s="71" t="str">
        <f t="shared" si="3"/>
        <v>1</v>
      </c>
    </row>
    <row r="99" spans="1:15" ht="24.75" customHeight="1" x14ac:dyDescent="0.15">
      <c r="A99" s="87">
        <v>89</v>
      </c>
      <c r="B99" s="89"/>
      <c r="C99" s="87"/>
      <c r="D99" s="90"/>
      <c r="E99" s="96"/>
      <c r="F99" s="92"/>
      <c r="G99" s="91" t="s">
        <v>130</v>
      </c>
      <c r="H99" s="94"/>
      <c r="I99" s="92"/>
      <c r="J99" s="100">
        <v>1</v>
      </c>
      <c r="N99" s="71" t="str">
        <f t="shared" si="5"/>
        <v>1</v>
      </c>
      <c r="O99" s="71" t="str">
        <f t="shared" si="3"/>
        <v>1</v>
      </c>
    </row>
    <row r="100" spans="1:15" ht="24.75" customHeight="1" x14ac:dyDescent="0.15">
      <c r="A100" s="87">
        <v>90</v>
      </c>
      <c r="B100" s="89"/>
      <c r="C100" s="87"/>
      <c r="D100" s="90"/>
      <c r="E100" s="96"/>
      <c r="F100" s="92"/>
      <c r="G100" s="91" t="s">
        <v>130</v>
      </c>
      <c r="H100" s="94"/>
      <c r="I100" s="92"/>
      <c r="J100" s="100">
        <v>1</v>
      </c>
      <c r="N100" s="71" t="str">
        <f t="shared" si="5"/>
        <v>1</v>
      </c>
      <c r="O100" s="71" t="str">
        <f t="shared" si="3"/>
        <v>1</v>
      </c>
    </row>
    <row r="101" spans="1:15" ht="24.75" customHeight="1" x14ac:dyDescent="0.15">
      <c r="A101" s="87">
        <v>91</v>
      </c>
      <c r="B101" s="89"/>
      <c r="C101" s="87"/>
      <c r="D101" s="90"/>
      <c r="E101" s="96"/>
      <c r="F101" s="92"/>
      <c r="G101" s="91" t="s">
        <v>130</v>
      </c>
      <c r="H101" s="94"/>
      <c r="I101" s="92"/>
      <c r="J101" s="100">
        <v>1</v>
      </c>
      <c r="N101" s="71" t="str">
        <f t="shared" si="5"/>
        <v>1</v>
      </c>
      <c r="O101" s="71" t="str">
        <f t="shared" si="3"/>
        <v>1</v>
      </c>
    </row>
    <row r="102" spans="1:15" ht="24.75" customHeight="1" x14ac:dyDescent="0.15">
      <c r="A102" s="87">
        <v>92</v>
      </c>
      <c r="B102" s="89"/>
      <c r="C102" s="87"/>
      <c r="D102" s="90"/>
      <c r="E102" s="96"/>
      <c r="F102" s="92"/>
      <c r="G102" s="91" t="s">
        <v>130</v>
      </c>
      <c r="H102" s="94"/>
      <c r="I102" s="92"/>
      <c r="J102" s="100">
        <v>1</v>
      </c>
      <c r="N102" s="71" t="str">
        <f t="shared" si="5"/>
        <v>1</v>
      </c>
      <c r="O102" s="71" t="str">
        <f t="shared" si="3"/>
        <v>1</v>
      </c>
    </row>
    <row r="103" spans="1:15" ht="24.75" customHeight="1" x14ac:dyDescent="0.15">
      <c r="A103" s="87">
        <v>93</v>
      </c>
      <c r="B103" s="89"/>
      <c r="C103" s="87"/>
      <c r="D103" s="161"/>
      <c r="E103" s="96"/>
      <c r="F103" s="92"/>
      <c r="G103" s="91" t="s">
        <v>130</v>
      </c>
      <c r="H103" s="94"/>
      <c r="I103" s="92"/>
      <c r="J103" s="100">
        <v>1</v>
      </c>
      <c r="N103" s="71" t="str">
        <f t="shared" si="5"/>
        <v>1</v>
      </c>
      <c r="O103" s="71" t="str">
        <f t="shared" si="3"/>
        <v>1</v>
      </c>
    </row>
    <row r="104" spans="1:15" ht="24.75" customHeight="1" x14ac:dyDescent="0.15">
      <c r="A104" s="87">
        <v>94</v>
      </c>
      <c r="B104" s="89"/>
      <c r="C104" s="87"/>
      <c r="D104" s="90"/>
      <c r="E104" s="96"/>
      <c r="F104" s="92"/>
      <c r="G104" s="91" t="s">
        <v>130</v>
      </c>
      <c r="H104" s="94"/>
      <c r="I104" s="92"/>
      <c r="J104" s="100">
        <v>1</v>
      </c>
      <c r="N104" s="71" t="str">
        <f t="shared" si="5"/>
        <v>1</v>
      </c>
      <c r="O104" s="71" t="str">
        <f t="shared" si="3"/>
        <v>1</v>
      </c>
    </row>
    <row r="105" spans="1:15" ht="24.75" customHeight="1" x14ac:dyDescent="0.15">
      <c r="A105" s="87">
        <v>95</v>
      </c>
      <c r="B105" s="89"/>
      <c r="C105" s="87"/>
      <c r="D105" s="90"/>
      <c r="E105" s="96"/>
      <c r="F105" s="92"/>
      <c r="G105" s="91" t="s">
        <v>130</v>
      </c>
      <c r="H105" s="94"/>
      <c r="I105" s="92"/>
      <c r="J105" s="100">
        <v>1</v>
      </c>
      <c r="N105" s="71" t="str">
        <f t="shared" si="5"/>
        <v>1</v>
      </c>
      <c r="O105" s="71" t="str">
        <f t="shared" si="3"/>
        <v>1</v>
      </c>
    </row>
    <row r="106" spans="1:15" ht="24.75" customHeight="1" x14ac:dyDescent="0.15">
      <c r="A106" s="87">
        <v>96</v>
      </c>
      <c r="B106" s="89"/>
      <c r="C106" s="87"/>
      <c r="D106" s="90"/>
      <c r="E106" s="96"/>
      <c r="F106" s="92"/>
      <c r="G106" s="91" t="s">
        <v>130</v>
      </c>
      <c r="H106" s="94"/>
      <c r="I106" s="92"/>
      <c r="J106" s="100">
        <v>1</v>
      </c>
      <c r="N106" s="71" t="str">
        <f t="shared" si="5"/>
        <v>1</v>
      </c>
      <c r="O106" s="71" t="str">
        <f t="shared" si="3"/>
        <v>1</v>
      </c>
    </row>
    <row r="107" spans="1:15" ht="24.75" customHeight="1" x14ac:dyDescent="0.15">
      <c r="A107" s="87">
        <v>97</v>
      </c>
      <c r="B107" s="89"/>
      <c r="C107" s="87"/>
      <c r="D107" s="90"/>
      <c r="E107" s="96"/>
      <c r="F107" s="92"/>
      <c r="G107" s="91" t="s">
        <v>130</v>
      </c>
      <c r="H107" s="94"/>
      <c r="I107" s="92"/>
      <c r="J107" s="100">
        <v>1</v>
      </c>
      <c r="N107" s="71" t="str">
        <f t="shared" si="5"/>
        <v>1</v>
      </c>
      <c r="O107" s="71" t="str">
        <f t="shared" si="3"/>
        <v>1</v>
      </c>
    </row>
    <row r="108" spans="1:15" ht="24.75" customHeight="1" x14ac:dyDescent="0.15">
      <c r="A108" s="87">
        <v>98</v>
      </c>
      <c r="B108" s="89"/>
      <c r="C108" s="87"/>
      <c r="D108" s="90"/>
      <c r="E108" s="96"/>
      <c r="F108" s="92"/>
      <c r="G108" s="91" t="s">
        <v>130</v>
      </c>
      <c r="H108" s="94"/>
      <c r="I108" s="92"/>
      <c r="J108" s="100">
        <v>1</v>
      </c>
      <c r="N108" s="71" t="str">
        <f t="shared" si="5"/>
        <v>1</v>
      </c>
      <c r="O108" s="71" t="str">
        <f t="shared" si="3"/>
        <v>1</v>
      </c>
    </row>
    <row r="109" spans="1:15" ht="24.75" customHeight="1" x14ac:dyDescent="0.15">
      <c r="A109" s="87">
        <v>99</v>
      </c>
      <c r="B109" s="89"/>
      <c r="C109" s="87"/>
      <c r="D109" s="90"/>
      <c r="E109" s="96"/>
      <c r="F109" s="92"/>
      <c r="G109" s="91" t="s">
        <v>221</v>
      </c>
      <c r="H109" s="94"/>
      <c r="I109" s="92"/>
      <c r="J109" s="100">
        <v>1</v>
      </c>
      <c r="N109" s="71" t="str">
        <f t="shared" si="5"/>
        <v>1</v>
      </c>
      <c r="O109" s="71" t="str">
        <f t="shared" si="3"/>
        <v>1</v>
      </c>
    </row>
    <row r="110" spans="1:15" ht="24.75" customHeight="1" x14ac:dyDescent="0.15">
      <c r="A110" s="87">
        <v>100</v>
      </c>
      <c r="B110" s="89"/>
      <c r="C110" s="87"/>
      <c r="D110" s="90"/>
      <c r="E110" s="96"/>
      <c r="F110" s="92"/>
      <c r="G110" s="91" t="s">
        <v>221</v>
      </c>
      <c r="H110" s="94"/>
      <c r="I110" s="92"/>
      <c r="J110" s="100">
        <v>1</v>
      </c>
      <c r="N110" s="71" t="str">
        <f t="shared" si="5"/>
        <v>1</v>
      </c>
      <c r="O110" s="71" t="str">
        <f t="shared" si="3"/>
        <v>1</v>
      </c>
    </row>
    <row r="111" spans="1:15" ht="24.75" customHeight="1" x14ac:dyDescent="0.15">
      <c r="A111" s="87">
        <v>101</v>
      </c>
      <c r="B111" s="89"/>
      <c r="C111" s="87"/>
      <c r="D111" s="90"/>
      <c r="E111" s="96"/>
      <c r="F111" s="92"/>
      <c r="G111" s="91" t="s">
        <v>221</v>
      </c>
      <c r="H111" s="94"/>
      <c r="I111" s="92"/>
      <c r="J111" s="100">
        <v>1</v>
      </c>
      <c r="N111" s="71" t="str">
        <f t="shared" si="5"/>
        <v>1</v>
      </c>
      <c r="O111" s="71" t="str">
        <f t="shared" si="3"/>
        <v>1</v>
      </c>
    </row>
    <row r="112" spans="1:15" ht="24.75" customHeight="1" x14ac:dyDescent="0.15">
      <c r="A112" s="87">
        <v>102</v>
      </c>
      <c r="B112" s="89"/>
      <c r="C112" s="87"/>
      <c r="D112" s="90"/>
      <c r="E112" s="96"/>
      <c r="F112" s="92"/>
      <c r="G112" s="91" t="s">
        <v>221</v>
      </c>
      <c r="H112" s="94"/>
      <c r="I112" s="92"/>
      <c r="J112" s="100">
        <v>1</v>
      </c>
      <c r="N112" s="71" t="str">
        <f t="shared" si="5"/>
        <v>1</v>
      </c>
      <c r="O112" s="71" t="str">
        <f t="shared" si="3"/>
        <v>1</v>
      </c>
    </row>
    <row r="113" spans="1:15" ht="24.75" customHeight="1" x14ac:dyDescent="0.15">
      <c r="A113" s="87">
        <v>103</v>
      </c>
      <c r="B113" s="89"/>
      <c r="C113" s="87"/>
      <c r="D113" s="90"/>
      <c r="E113" s="96"/>
      <c r="F113" s="92"/>
      <c r="G113" s="91" t="s">
        <v>221</v>
      </c>
      <c r="H113" s="94"/>
      <c r="I113" s="92"/>
      <c r="J113" s="100">
        <v>1</v>
      </c>
      <c r="N113" s="71" t="str">
        <f t="shared" si="5"/>
        <v>1</v>
      </c>
      <c r="O113" s="71" t="str">
        <f t="shared" si="3"/>
        <v>1</v>
      </c>
    </row>
    <row r="114" spans="1:15" ht="24.75" customHeight="1" x14ac:dyDescent="0.15">
      <c r="A114" s="87">
        <v>104</v>
      </c>
      <c r="B114" s="89"/>
      <c r="C114" s="87"/>
      <c r="D114" s="90"/>
      <c r="E114" s="96"/>
      <c r="F114" s="92"/>
      <c r="G114" s="91" t="s">
        <v>221</v>
      </c>
      <c r="H114" s="94"/>
      <c r="I114" s="92"/>
      <c r="J114" s="100">
        <v>1</v>
      </c>
      <c r="N114" s="71" t="str">
        <f t="shared" si="5"/>
        <v>1</v>
      </c>
      <c r="O114" s="71" t="str">
        <f t="shared" si="3"/>
        <v>1</v>
      </c>
    </row>
    <row r="115" spans="1:15" ht="24.75" customHeight="1" x14ac:dyDescent="0.15">
      <c r="A115" s="87">
        <v>105</v>
      </c>
      <c r="B115" s="89"/>
      <c r="C115" s="87"/>
      <c r="D115" s="90"/>
      <c r="E115" s="96"/>
      <c r="F115" s="92"/>
      <c r="G115" s="91" t="s">
        <v>221</v>
      </c>
      <c r="H115" s="94"/>
      <c r="I115" s="92"/>
      <c r="J115" s="100">
        <v>1</v>
      </c>
      <c r="N115" s="71" t="str">
        <f t="shared" si="5"/>
        <v>1</v>
      </c>
      <c r="O115" s="71" t="str">
        <f t="shared" si="3"/>
        <v>1</v>
      </c>
    </row>
    <row r="116" spans="1:15" ht="24.75" customHeight="1" x14ac:dyDescent="0.15">
      <c r="A116" s="87">
        <v>106</v>
      </c>
      <c r="B116" s="89"/>
      <c r="C116" s="87"/>
      <c r="D116" s="90"/>
      <c r="E116" s="96"/>
      <c r="F116" s="92"/>
      <c r="G116" s="91" t="s">
        <v>221</v>
      </c>
      <c r="H116" s="94"/>
      <c r="I116" s="92"/>
      <c r="J116" s="100">
        <v>1</v>
      </c>
      <c r="N116" s="71" t="str">
        <f t="shared" si="5"/>
        <v>1</v>
      </c>
      <c r="O116" s="71" t="str">
        <f t="shared" si="3"/>
        <v>1</v>
      </c>
    </row>
    <row r="117" spans="1:15" ht="24.75" customHeight="1" x14ac:dyDescent="0.15">
      <c r="A117" s="87">
        <v>107</v>
      </c>
      <c r="B117" s="89"/>
      <c r="C117" s="87"/>
      <c r="D117" s="90"/>
      <c r="E117" s="96"/>
      <c r="F117" s="92"/>
      <c r="G117" s="91" t="s">
        <v>221</v>
      </c>
      <c r="H117" s="94"/>
      <c r="I117" s="92"/>
      <c r="J117" s="100">
        <v>1</v>
      </c>
      <c r="K117" s="8"/>
      <c r="L117" s="8"/>
      <c r="M117" s="8"/>
      <c r="N117" s="125" t="str">
        <f t="shared" si="5"/>
        <v>1</v>
      </c>
      <c r="O117" s="71" t="str">
        <f t="shared" si="3"/>
        <v>1</v>
      </c>
    </row>
    <row r="118" spans="1:15" ht="24.75" customHeight="1" x14ac:dyDescent="0.15">
      <c r="A118" s="87">
        <v>108</v>
      </c>
      <c r="B118" s="141"/>
      <c r="C118" s="87"/>
      <c r="D118" s="108"/>
      <c r="E118" s="109"/>
      <c r="F118" s="92"/>
      <c r="G118" s="110" t="s">
        <v>221</v>
      </c>
      <c r="H118" s="111"/>
      <c r="I118" s="92"/>
      <c r="J118" s="100">
        <v>1</v>
      </c>
      <c r="K118" s="8"/>
      <c r="L118" s="8"/>
      <c r="M118" s="8"/>
      <c r="N118" s="125" t="str">
        <f t="shared" ref="N118:N134" si="6">CONCATENATE(C118,J118)</f>
        <v>1</v>
      </c>
      <c r="O118" s="71" t="str">
        <f t="shared" si="3"/>
        <v>1</v>
      </c>
    </row>
    <row r="119" spans="1:15" ht="24.75" customHeight="1" x14ac:dyDescent="0.15">
      <c r="A119" s="87">
        <v>109</v>
      </c>
      <c r="B119" s="89"/>
      <c r="C119" s="87"/>
      <c r="D119" s="90"/>
      <c r="E119" s="96"/>
      <c r="F119" s="92"/>
      <c r="G119" s="91" t="s">
        <v>221</v>
      </c>
      <c r="H119" s="94"/>
      <c r="I119" s="92"/>
      <c r="J119" s="100">
        <v>1</v>
      </c>
      <c r="N119" s="71" t="str">
        <f t="shared" si="6"/>
        <v>1</v>
      </c>
      <c r="O119" s="71" t="str">
        <f t="shared" si="3"/>
        <v>1</v>
      </c>
    </row>
    <row r="120" spans="1:15" ht="24.75" customHeight="1" x14ac:dyDescent="0.15">
      <c r="A120" s="87">
        <v>110</v>
      </c>
      <c r="B120" s="89"/>
      <c r="C120" s="87"/>
      <c r="D120" s="90"/>
      <c r="E120" s="96"/>
      <c r="F120" s="92"/>
      <c r="G120" s="91" t="s">
        <v>221</v>
      </c>
      <c r="H120" s="94"/>
      <c r="I120" s="92"/>
      <c r="J120" s="100">
        <v>1</v>
      </c>
      <c r="N120" s="71" t="str">
        <f t="shared" si="6"/>
        <v>1</v>
      </c>
      <c r="O120" s="71" t="str">
        <f t="shared" si="3"/>
        <v>1</v>
      </c>
    </row>
    <row r="121" spans="1:15" ht="24.75" customHeight="1" x14ac:dyDescent="0.15">
      <c r="A121" s="87">
        <v>111</v>
      </c>
      <c r="B121" s="89"/>
      <c r="C121" s="87"/>
      <c r="D121" s="90"/>
      <c r="E121" s="96"/>
      <c r="F121" s="92"/>
      <c r="G121" s="91" t="s">
        <v>221</v>
      </c>
      <c r="H121" s="94"/>
      <c r="I121" s="92"/>
      <c r="J121" s="100">
        <v>1</v>
      </c>
      <c r="N121" s="71" t="str">
        <f t="shared" si="6"/>
        <v>1</v>
      </c>
      <c r="O121" s="71" t="str">
        <f t="shared" si="3"/>
        <v>1</v>
      </c>
    </row>
    <row r="122" spans="1:15" ht="24.75" customHeight="1" x14ac:dyDescent="0.15">
      <c r="A122" s="87">
        <v>112</v>
      </c>
      <c r="B122" s="89"/>
      <c r="C122" s="87"/>
      <c r="D122" s="90"/>
      <c r="E122" s="96"/>
      <c r="F122" s="92"/>
      <c r="G122" s="91" t="s">
        <v>221</v>
      </c>
      <c r="H122" s="94"/>
      <c r="I122" s="92"/>
      <c r="J122" s="100">
        <v>1</v>
      </c>
      <c r="N122" s="71" t="str">
        <f t="shared" si="6"/>
        <v>1</v>
      </c>
      <c r="O122" s="71" t="str">
        <f t="shared" si="3"/>
        <v>1</v>
      </c>
    </row>
    <row r="123" spans="1:15" ht="24.75" customHeight="1" x14ac:dyDescent="0.15">
      <c r="A123" s="87">
        <v>113</v>
      </c>
      <c r="B123" s="89"/>
      <c r="C123" s="87"/>
      <c r="D123" s="90"/>
      <c r="E123" s="96"/>
      <c r="F123" s="92"/>
      <c r="G123" s="91" t="s">
        <v>221</v>
      </c>
      <c r="H123" s="94"/>
      <c r="I123" s="92"/>
      <c r="J123" s="100">
        <v>1</v>
      </c>
      <c r="N123" s="71" t="str">
        <f t="shared" si="6"/>
        <v>1</v>
      </c>
      <c r="O123" s="71" t="str">
        <f t="shared" si="3"/>
        <v>1</v>
      </c>
    </row>
    <row r="124" spans="1:15" ht="24.75" customHeight="1" x14ac:dyDescent="0.15">
      <c r="A124" s="87">
        <v>114</v>
      </c>
      <c r="B124" s="89"/>
      <c r="C124" s="87"/>
      <c r="D124" s="90"/>
      <c r="E124" s="96"/>
      <c r="F124" s="92"/>
      <c r="G124" s="91" t="s">
        <v>221</v>
      </c>
      <c r="H124" s="94"/>
      <c r="I124" s="92"/>
      <c r="J124" s="100">
        <v>1</v>
      </c>
      <c r="N124" s="71" t="str">
        <f t="shared" si="6"/>
        <v>1</v>
      </c>
      <c r="O124" s="71" t="str">
        <f t="shared" si="3"/>
        <v>1</v>
      </c>
    </row>
    <row r="125" spans="1:15" ht="24.75" customHeight="1" x14ac:dyDescent="0.15">
      <c r="A125" s="87">
        <v>115</v>
      </c>
      <c r="B125" s="89"/>
      <c r="C125" s="87"/>
      <c r="D125" s="90"/>
      <c r="E125" s="96"/>
      <c r="F125" s="92"/>
      <c r="G125" s="91" t="s">
        <v>221</v>
      </c>
      <c r="H125" s="94"/>
      <c r="I125" s="92"/>
      <c r="J125" s="100">
        <v>1</v>
      </c>
      <c r="N125" s="71" t="str">
        <f t="shared" si="6"/>
        <v>1</v>
      </c>
      <c r="O125" s="71" t="str">
        <f t="shared" si="3"/>
        <v>1</v>
      </c>
    </row>
    <row r="126" spans="1:15" ht="24.75" customHeight="1" x14ac:dyDescent="0.15">
      <c r="A126" s="87">
        <v>116</v>
      </c>
      <c r="B126" s="89"/>
      <c r="C126" s="87"/>
      <c r="D126" s="90"/>
      <c r="E126" s="96"/>
      <c r="F126" s="92"/>
      <c r="G126" s="91" t="s">
        <v>221</v>
      </c>
      <c r="H126" s="94"/>
      <c r="I126" s="92"/>
      <c r="J126" s="100">
        <v>1</v>
      </c>
      <c r="N126" s="71" t="str">
        <f t="shared" si="6"/>
        <v>1</v>
      </c>
      <c r="O126" s="71" t="str">
        <f t="shared" si="3"/>
        <v>1</v>
      </c>
    </row>
    <row r="127" spans="1:15" ht="24.75" customHeight="1" x14ac:dyDescent="0.15">
      <c r="A127" s="87">
        <v>117</v>
      </c>
      <c r="B127" s="89"/>
      <c r="C127" s="87"/>
      <c r="D127" s="90"/>
      <c r="E127" s="96"/>
      <c r="F127" s="92"/>
      <c r="G127" s="91" t="s">
        <v>221</v>
      </c>
      <c r="H127" s="94"/>
      <c r="I127" s="92"/>
      <c r="J127" s="100">
        <v>1</v>
      </c>
      <c r="N127" s="71" t="str">
        <f t="shared" si="6"/>
        <v>1</v>
      </c>
      <c r="O127" s="71" t="str">
        <f t="shared" si="3"/>
        <v>1</v>
      </c>
    </row>
    <row r="128" spans="1:15" ht="24.75" customHeight="1" x14ac:dyDescent="0.15">
      <c r="A128" s="87">
        <v>118</v>
      </c>
      <c r="B128" s="89"/>
      <c r="C128" s="87"/>
      <c r="D128" s="90"/>
      <c r="E128" s="96"/>
      <c r="F128" s="92"/>
      <c r="G128" s="91" t="s">
        <v>221</v>
      </c>
      <c r="H128" s="94"/>
      <c r="I128" s="92"/>
      <c r="J128" s="100">
        <v>1</v>
      </c>
      <c r="N128" s="71" t="str">
        <f t="shared" si="6"/>
        <v>1</v>
      </c>
      <c r="O128" s="71" t="str">
        <f t="shared" si="3"/>
        <v>1</v>
      </c>
    </row>
    <row r="129" spans="1:15" ht="24.75" customHeight="1" x14ac:dyDescent="0.15">
      <c r="A129" s="87">
        <v>119</v>
      </c>
      <c r="B129" s="89"/>
      <c r="C129" s="87"/>
      <c r="D129" s="90"/>
      <c r="E129" s="96"/>
      <c r="F129" s="92"/>
      <c r="G129" s="91" t="s">
        <v>221</v>
      </c>
      <c r="H129" s="94"/>
      <c r="I129" s="92"/>
      <c r="J129" s="100">
        <v>1</v>
      </c>
      <c r="N129" s="71" t="str">
        <f t="shared" si="6"/>
        <v>1</v>
      </c>
      <c r="O129" s="71" t="str">
        <f t="shared" si="3"/>
        <v>1</v>
      </c>
    </row>
    <row r="130" spans="1:15" ht="24.75" customHeight="1" x14ac:dyDescent="0.15">
      <c r="A130" s="87">
        <v>120</v>
      </c>
      <c r="B130" s="89"/>
      <c r="C130" s="87"/>
      <c r="D130" s="90"/>
      <c r="E130" s="96"/>
      <c r="F130" s="92"/>
      <c r="G130" s="91" t="s">
        <v>221</v>
      </c>
      <c r="H130" s="94"/>
      <c r="I130" s="92"/>
      <c r="J130" s="100">
        <v>1</v>
      </c>
      <c r="N130" s="71" t="str">
        <f t="shared" si="6"/>
        <v>1</v>
      </c>
      <c r="O130" s="71" t="str">
        <f t="shared" si="3"/>
        <v>1</v>
      </c>
    </row>
    <row r="131" spans="1:15" ht="24.75" customHeight="1" x14ac:dyDescent="0.15">
      <c r="A131" s="87">
        <v>121</v>
      </c>
      <c r="B131" s="89"/>
      <c r="C131" s="87"/>
      <c r="D131" s="90"/>
      <c r="E131" s="96"/>
      <c r="F131" s="92"/>
      <c r="G131" s="91" t="s">
        <v>221</v>
      </c>
      <c r="H131" s="94"/>
      <c r="I131" s="92"/>
      <c r="J131" s="100" t="str">
        <f t="shared" ref="J131:J162" ca="1" si="7">IF(H131&gt;=$A$3,1,"")</f>
        <v/>
      </c>
      <c r="N131" s="71" t="str">
        <f t="shared" ca="1" si="6"/>
        <v/>
      </c>
      <c r="O131" s="71" t="str">
        <f t="shared" ca="1" si="3"/>
        <v/>
      </c>
    </row>
    <row r="132" spans="1:15" ht="24.75" customHeight="1" x14ac:dyDescent="0.15">
      <c r="A132" s="87">
        <v>122</v>
      </c>
      <c r="B132" s="89"/>
      <c r="C132" s="87"/>
      <c r="D132" s="90"/>
      <c r="E132" s="96"/>
      <c r="F132" s="92"/>
      <c r="G132" s="91" t="s">
        <v>221</v>
      </c>
      <c r="H132" s="94"/>
      <c r="I132" s="92"/>
      <c r="J132" s="100" t="str">
        <f t="shared" ca="1" si="7"/>
        <v/>
      </c>
      <c r="N132" s="71" t="str">
        <f t="shared" ca="1" si="6"/>
        <v/>
      </c>
      <c r="O132" s="71" t="str">
        <f t="shared" ca="1" si="3"/>
        <v/>
      </c>
    </row>
    <row r="133" spans="1:15" ht="24.75" customHeight="1" x14ac:dyDescent="0.15">
      <c r="A133" s="87">
        <v>123</v>
      </c>
      <c r="B133" s="141"/>
      <c r="C133" s="87"/>
      <c r="D133" s="108"/>
      <c r="E133" s="109"/>
      <c r="F133" s="92"/>
      <c r="G133" s="110" t="s">
        <v>221</v>
      </c>
      <c r="H133" s="111"/>
      <c r="I133" s="92"/>
      <c r="J133" s="100" t="str">
        <f t="shared" ca="1" si="7"/>
        <v/>
      </c>
      <c r="N133" s="71" t="str">
        <f t="shared" ca="1" si="6"/>
        <v/>
      </c>
      <c r="O133" s="71" t="str">
        <f t="shared" ca="1" si="3"/>
        <v/>
      </c>
    </row>
    <row r="134" spans="1:15" ht="24.75" customHeight="1" x14ac:dyDescent="0.15">
      <c r="A134" s="87">
        <v>124</v>
      </c>
      <c r="B134" s="89"/>
      <c r="C134" s="87"/>
      <c r="D134" s="90"/>
      <c r="E134" s="96"/>
      <c r="F134" s="92"/>
      <c r="G134" s="91" t="s">
        <v>221</v>
      </c>
      <c r="H134" s="94"/>
      <c r="I134" s="92"/>
      <c r="J134" s="100" t="str">
        <f t="shared" ca="1" si="7"/>
        <v/>
      </c>
      <c r="N134" s="71" t="str">
        <f t="shared" ca="1" si="6"/>
        <v/>
      </c>
      <c r="O134" s="71" t="str">
        <f t="shared" ca="1" si="3"/>
        <v/>
      </c>
    </row>
    <row r="135" spans="1:15" ht="24.75" customHeight="1" x14ac:dyDescent="0.15">
      <c r="A135" s="87">
        <v>125</v>
      </c>
      <c r="B135" s="89"/>
      <c r="C135" s="87"/>
      <c r="D135" s="90"/>
      <c r="E135" s="96"/>
      <c r="F135" s="92"/>
      <c r="G135" s="91" t="s">
        <v>221</v>
      </c>
      <c r="H135" s="94"/>
      <c r="I135" s="92"/>
      <c r="J135" s="100" t="str">
        <f t="shared" ca="1" si="7"/>
        <v/>
      </c>
      <c r="N135" s="71" t="str">
        <f t="shared" ref="N135:N144" ca="1" si="8">CONCATENATE(C135,J135)</f>
        <v/>
      </c>
      <c r="O135" s="71" t="str">
        <f t="shared" ca="1" si="3"/>
        <v/>
      </c>
    </row>
    <row r="136" spans="1:15" ht="24.75" customHeight="1" x14ac:dyDescent="0.15">
      <c r="A136" s="87">
        <v>126</v>
      </c>
      <c r="B136" s="89"/>
      <c r="C136" s="87"/>
      <c r="D136" s="90"/>
      <c r="E136" s="96"/>
      <c r="F136" s="92"/>
      <c r="G136" s="91" t="s">
        <v>221</v>
      </c>
      <c r="H136" s="94"/>
      <c r="I136" s="92"/>
      <c r="J136" s="100" t="str">
        <f t="shared" ca="1" si="7"/>
        <v/>
      </c>
      <c r="N136" s="71" t="str">
        <f t="shared" ca="1" si="8"/>
        <v/>
      </c>
      <c r="O136" s="71" t="str">
        <f t="shared" ca="1" si="3"/>
        <v/>
      </c>
    </row>
    <row r="137" spans="1:15" ht="24.75" customHeight="1" x14ac:dyDescent="0.15">
      <c r="A137" s="87">
        <v>127</v>
      </c>
      <c r="B137" s="89"/>
      <c r="C137" s="87"/>
      <c r="D137" s="90"/>
      <c r="E137" s="96"/>
      <c r="F137" s="92"/>
      <c r="G137" s="91" t="s">
        <v>221</v>
      </c>
      <c r="H137" s="94"/>
      <c r="I137" s="92"/>
      <c r="J137" s="100" t="str">
        <f t="shared" ca="1" si="7"/>
        <v/>
      </c>
      <c r="N137" s="71" t="str">
        <f t="shared" ca="1" si="8"/>
        <v/>
      </c>
      <c r="O137" s="71" t="str">
        <f t="shared" ca="1" si="3"/>
        <v/>
      </c>
    </row>
    <row r="138" spans="1:15" ht="24.75" customHeight="1" x14ac:dyDescent="0.15">
      <c r="A138" s="87">
        <v>128</v>
      </c>
      <c r="B138" s="89"/>
      <c r="C138" s="87"/>
      <c r="D138" s="90"/>
      <c r="E138" s="96"/>
      <c r="F138" s="92"/>
      <c r="G138" s="91" t="s">
        <v>221</v>
      </c>
      <c r="H138" s="94"/>
      <c r="I138" s="92"/>
      <c r="J138" s="100" t="str">
        <f t="shared" ca="1" si="7"/>
        <v/>
      </c>
      <c r="N138" s="71" t="str">
        <f t="shared" ca="1" si="8"/>
        <v/>
      </c>
      <c r="O138" s="71" t="str">
        <f t="shared" ca="1" si="3"/>
        <v/>
      </c>
    </row>
    <row r="139" spans="1:15" ht="24.75" customHeight="1" x14ac:dyDescent="0.15">
      <c r="A139" s="87">
        <v>129</v>
      </c>
      <c r="B139" s="89"/>
      <c r="C139" s="87"/>
      <c r="D139" s="90"/>
      <c r="E139" s="96"/>
      <c r="F139" s="92"/>
      <c r="G139" s="91" t="s">
        <v>221</v>
      </c>
      <c r="H139" s="94"/>
      <c r="I139" s="92"/>
      <c r="J139" s="100" t="str">
        <f t="shared" ca="1" si="7"/>
        <v/>
      </c>
      <c r="N139" s="71" t="str">
        <f t="shared" ca="1" si="8"/>
        <v/>
      </c>
      <c r="O139" s="71" t="str">
        <f t="shared" ca="1" si="3"/>
        <v/>
      </c>
    </row>
    <row r="140" spans="1:15" ht="24.75" customHeight="1" x14ac:dyDescent="0.15">
      <c r="A140" s="87">
        <v>130</v>
      </c>
      <c r="B140" s="89"/>
      <c r="C140" s="87"/>
      <c r="D140" s="90"/>
      <c r="E140" s="96"/>
      <c r="F140" s="92"/>
      <c r="G140" s="91" t="s">
        <v>221</v>
      </c>
      <c r="H140" s="94"/>
      <c r="I140" s="92"/>
      <c r="J140" s="100" t="str">
        <f t="shared" ca="1" si="7"/>
        <v/>
      </c>
      <c r="N140" s="71" t="str">
        <f t="shared" ca="1" si="8"/>
        <v/>
      </c>
      <c r="O140" s="71" t="str">
        <f t="shared" ref="O140:O165" ca="1" si="9">CONCATENATE(B140,N140)</f>
        <v/>
      </c>
    </row>
    <row r="141" spans="1:15" ht="24.75" customHeight="1" x14ac:dyDescent="0.15">
      <c r="A141" s="87">
        <v>131</v>
      </c>
      <c r="B141" s="141"/>
      <c r="C141" s="87"/>
      <c r="D141" s="108"/>
      <c r="E141" s="109"/>
      <c r="F141" s="92"/>
      <c r="G141" s="110" t="s">
        <v>221</v>
      </c>
      <c r="H141" s="111"/>
      <c r="I141" s="92"/>
      <c r="J141" s="100" t="str">
        <f t="shared" ca="1" si="7"/>
        <v/>
      </c>
      <c r="N141" s="71" t="str">
        <f t="shared" ca="1" si="8"/>
        <v/>
      </c>
      <c r="O141" s="71" t="str">
        <f t="shared" ca="1" si="9"/>
        <v/>
      </c>
    </row>
    <row r="142" spans="1:15" ht="24.75" customHeight="1" x14ac:dyDescent="0.15">
      <c r="A142" s="87">
        <v>132</v>
      </c>
      <c r="B142" s="89"/>
      <c r="C142" s="87"/>
      <c r="D142" s="90"/>
      <c r="E142" s="96"/>
      <c r="F142" s="92"/>
      <c r="G142" s="91" t="s">
        <v>221</v>
      </c>
      <c r="H142" s="94"/>
      <c r="I142" s="92"/>
      <c r="J142" s="100" t="str">
        <f t="shared" ca="1" si="7"/>
        <v/>
      </c>
      <c r="N142" s="71" t="str">
        <f t="shared" ca="1" si="8"/>
        <v/>
      </c>
      <c r="O142" s="71" t="str">
        <f t="shared" ca="1" si="9"/>
        <v/>
      </c>
    </row>
    <row r="143" spans="1:15" ht="24.75" customHeight="1" x14ac:dyDescent="0.15">
      <c r="A143" s="87">
        <v>133</v>
      </c>
      <c r="B143" s="89"/>
      <c r="C143" s="87"/>
      <c r="D143" s="90"/>
      <c r="E143" s="96"/>
      <c r="F143" s="92"/>
      <c r="G143" s="91" t="s">
        <v>221</v>
      </c>
      <c r="H143" s="94"/>
      <c r="I143" s="92"/>
      <c r="J143" s="100" t="str">
        <f t="shared" ca="1" si="7"/>
        <v/>
      </c>
      <c r="N143" s="71" t="str">
        <f t="shared" ca="1" si="8"/>
        <v/>
      </c>
      <c r="O143" s="71" t="str">
        <f t="shared" ca="1" si="9"/>
        <v/>
      </c>
    </row>
    <row r="144" spans="1:15" ht="24.75" customHeight="1" x14ac:dyDescent="0.15">
      <c r="A144" s="87">
        <v>134</v>
      </c>
      <c r="B144" s="89"/>
      <c r="C144" s="87"/>
      <c r="D144" s="90"/>
      <c r="E144" s="96"/>
      <c r="F144" s="92"/>
      <c r="G144" s="91" t="s">
        <v>221</v>
      </c>
      <c r="H144" s="94"/>
      <c r="I144" s="92"/>
      <c r="J144" s="100" t="str">
        <f t="shared" ca="1" si="7"/>
        <v/>
      </c>
      <c r="N144" s="71" t="str">
        <f t="shared" ca="1" si="8"/>
        <v/>
      </c>
      <c r="O144" s="71" t="str">
        <f t="shared" ca="1" si="9"/>
        <v/>
      </c>
    </row>
    <row r="145" spans="1:15" ht="24.75" customHeight="1" x14ac:dyDescent="0.15">
      <c r="A145" s="87">
        <v>135</v>
      </c>
      <c r="B145" s="141"/>
      <c r="C145" s="87"/>
      <c r="D145" s="108"/>
      <c r="E145" s="111"/>
      <c r="F145" s="92"/>
      <c r="G145" s="110" t="s">
        <v>221</v>
      </c>
      <c r="H145" s="111"/>
      <c r="I145" s="92"/>
      <c r="J145" s="100" t="str">
        <f t="shared" ca="1" si="7"/>
        <v/>
      </c>
      <c r="N145" s="71" t="str">
        <f t="shared" ref="N145:N176" ca="1" si="10">CONCATENATE(C145,J145)</f>
        <v/>
      </c>
      <c r="O145" s="71" t="str">
        <f t="shared" ca="1" si="9"/>
        <v/>
      </c>
    </row>
    <row r="146" spans="1:15" ht="24.75" customHeight="1" x14ac:dyDescent="0.15">
      <c r="A146" s="87">
        <v>136</v>
      </c>
      <c r="B146" s="89"/>
      <c r="C146" s="87"/>
      <c r="D146" s="90"/>
      <c r="E146" s="94"/>
      <c r="F146" s="92"/>
      <c r="G146" s="91" t="s">
        <v>221</v>
      </c>
      <c r="H146" s="94"/>
      <c r="I146" s="92"/>
      <c r="J146" s="100" t="str">
        <f t="shared" ca="1" si="7"/>
        <v/>
      </c>
      <c r="N146" s="71" t="str">
        <f t="shared" ca="1" si="10"/>
        <v/>
      </c>
      <c r="O146" s="71" t="str">
        <f t="shared" ca="1" si="9"/>
        <v/>
      </c>
    </row>
    <row r="147" spans="1:15" ht="24.75" customHeight="1" x14ac:dyDescent="0.15">
      <c r="A147" s="87">
        <v>137</v>
      </c>
      <c r="B147" s="89"/>
      <c r="C147" s="87"/>
      <c r="D147" s="90"/>
      <c r="E147" s="94"/>
      <c r="F147" s="92"/>
      <c r="G147" s="91" t="s">
        <v>221</v>
      </c>
      <c r="H147" s="94"/>
      <c r="I147" s="92"/>
      <c r="J147" s="100" t="str">
        <f t="shared" ca="1" si="7"/>
        <v/>
      </c>
      <c r="N147" s="71" t="str">
        <f t="shared" ca="1" si="10"/>
        <v/>
      </c>
      <c r="O147" s="71" t="str">
        <f t="shared" ca="1" si="9"/>
        <v/>
      </c>
    </row>
    <row r="148" spans="1:15" ht="24.75" customHeight="1" x14ac:dyDescent="0.15">
      <c r="A148" s="87">
        <v>138</v>
      </c>
      <c r="B148" s="89"/>
      <c r="C148" s="87"/>
      <c r="D148" s="90"/>
      <c r="E148" s="94"/>
      <c r="F148" s="92"/>
      <c r="G148" s="91" t="s">
        <v>221</v>
      </c>
      <c r="H148" s="94"/>
      <c r="I148" s="92"/>
      <c r="J148" s="100" t="str">
        <f t="shared" ca="1" si="7"/>
        <v/>
      </c>
      <c r="N148" s="71" t="str">
        <f t="shared" ca="1" si="10"/>
        <v/>
      </c>
      <c r="O148" s="71" t="str">
        <f t="shared" ca="1" si="9"/>
        <v/>
      </c>
    </row>
    <row r="149" spans="1:15" ht="24.75" customHeight="1" x14ac:dyDescent="0.15">
      <c r="A149" s="87">
        <v>139</v>
      </c>
      <c r="B149" s="89"/>
      <c r="C149" s="87"/>
      <c r="D149" s="90"/>
      <c r="E149" s="94"/>
      <c r="F149" s="92"/>
      <c r="G149" s="91" t="s">
        <v>221</v>
      </c>
      <c r="H149" s="94"/>
      <c r="I149" s="92"/>
      <c r="J149" s="100" t="str">
        <f t="shared" ca="1" si="7"/>
        <v/>
      </c>
      <c r="N149" s="71" t="str">
        <f t="shared" ca="1" si="10"/>
        <v/>
      </c>
      <c r="O149" s="71" t="str">
        <f t="shared" ca="1" si="9"/>
        <v/>
      </c>
    </row>
    <row r="150" spans="1:15" ht="24.75" customHeight="1" x14ac:dyDescent="0.15">
      <c r="A150" s="87">
        <v>140</v>
      </c>
      <c r="B150" s="89"/>
      <c r="C150" s="87"/>
      <c r="D150" s="90"/>
      <c r="E150" s="94"/>
      <c r="F150" s="92"/>
      <c r="G150" s="91" t="s">
        <v>221</v>
      </c>
      <c r="H150" s="94"/>
      <c r="I150" s="92"/>
      <c r="J150" s="100" t="str">
        <f t="shared" ca="1" si="7"/>
        <v/>
      </c>
      <c r="N150" s="71" t="str">
        <f t="shared" ca="1" si="10"/>
        <v/>
      </c>
      <c r="O150" s="71" t="str">
        <f t="shared" ca="1" si="9"/>
        <v/>
      </c>
    </row>
    <row r="151" spans="1:15" ht="24.75" customHeight="1" x14ac:dyDescent="0.15">
      <c r="A151" s="87">
        <v>141</v>
      </c>
      <c r="B151" s="89"/>
      <c r="C151" s="87"/>
      <c r="D151" s="90"/>
      <c r="E151" s="94"/>
      <c r="F151" s="92"/>
      <c r="G151" s="91" t="s">
        <v>221</v>
      </c>
      <c r="H151" s="94"/>
      <c r="I151" s="92"/>
      <c r="J151" s="100" t="str">
        <f t="shared" ca="1" si="7"/>
        <v/>
      </c>
      <c r="N151" s="71" t="str">
        <f t="shared" ca="1" si="10"/>
        <v/>
      </c>
      <c r="O151" s="71" t="str">
        <f t="shared" ca="1" si="9"/>
        <v/>
      </c>
    </row>
    <row r="152" spans="1:15" ht="24.75" customHeight="1" x14ac:dyDescent="0.15">
      <c r="A152" s="87">
        <v>142</v>
      </c>
      <c r="B152" s="89"/>
      <c r="C152" s="87"/>
      <c r="D152" s="90"/>
      <c r="E152" s="96"/>
      <c r="F152" s="92"/>
      <c r="G152" s="91" t="s">
        <v>221</v>
      </c>
      <c r="H152" s="94"/>
      <c r="I152" s="92"/>
      <c r="J152" s="100" t="str">
        <f t="shared" ca="1" si="7"/>
        <v/>
      </c>
      <c r="N152" s="71" t="str">
        <f t="shared" ca="1" si="10"/>
        <v/>
      </c>
      <c r="O152" s="71" t="str">
        <f t="shared" ca="1" si="9"/>
        <v/>
      </c>
    </row>
    <row r="153" spans="1:15" ht="24.75" customHeight="1" x14ac:dyDescent="0.15">
      <c r="A153" s="87">
        <v>143</v>
      </c>
      <c r="B153" s="141"/>
      <c r="C153" s="87"/>
      <c r="D153" s="108"/>
      <c r="E153" s="109"/>
      <c r="F153" s="92"/>
      <c r="G153" s="110" t="s">
        <v>221</v>
      </c>
      <c r="H153" s="111"/>
      <c r="I153" s="92"/>
      <c r="J153" s="100" t="str">
        <f t="shared" ca="1" si="7"/>
        <v/>
      </c>
      <c r="N153" s="71" t="str">
        <f t="shared" ca="1" si="10"/>
        <v/>
      </c>
      <c r="O153" s="71" t="str">
        <f t="shared" ca="1" si="9"/>
        <v/>
      </c>
    </row>
    <row r="154" spans="1:15" ht="24.75" customHeight="1" x14ac:dyDescent="0.15">
      <c r="A154" s="87">
        <v>144</v>
      </c>
      <c r="B154" s="89"/>
      <c r="C154" s="87"/>
      <c r="D154" s="90"/>
      <c r="E154" s="96"/>
      <c r="F154" s="92"/>
      <c r="G154" s="91" t="s">
        <v>221</v>
      </c>
      <c r="H154" s="94"/>
      <c r="I154" s="92"/>
      <c r="J154" s="100" t="str">
        <f t="shared" ca="1" si="7"/>
        <v/>
      </c>
      <c r="N154" s="71" t="str">
        <f t="shared" ca="1" si="10"/>
        <v/>
      </c>
      <c r="O154" s="71" t="str">
        <f t="shared" ca="1" si="9"/>
        <v/>
      </c>
    </row>
    <row r="155" spans="1:15" ht="24.75" customHeight="1" x14ac:dyDescent="0.15">
      <c r="A155" s="87">
        <v>145</v>
      </c>
      <c r="B155" s="89"/>
      <c r="C155" s="87"/>
      <c r="D155" s="90"/>
      <c r="E155" s="96"/>
      <c r="F155" s="92"/>
      <c r="G155" s="91" t="s">
        <v>221</v>
      </c>
      <c r="H155" s="94"/>
      <c r="I155" s="92"/>
      <c r="J155" s="100" t="str">
        <f t="shared" ca="1" si="7"/>
        <v/>
      </c>
      <c r="N155" s="71" t="str">
        <f t="shared" ca="1" si="10"/>
        <v/>
      </c>
      <c r="O155" s="71" t="str">
        <f t="shared" ca="1" si="9"/>
        <v/>
      </c>
    </row>
    <row r="156" spans="1:15" ht="24.75" customHeight="1" x14ac:dyDescent="0.15">
      <c r="A156" s="87">
        <v>146</v>
      </c>
      <c r="B156" s="141"/>
      <c r="C156" s="87"/>
      <c r="D156" s="108"/>
      <c r="E156" s="109"/>
      <c r="F156" s="92"/>
      <c r="G156" s="110" t="s">
        <v>221</v>
      </c>
      <c r="H156" s="111"/>
      <c r="I156" s="92"/>
      <c r="J156" s="100" t="str">
        <f t="shared" ca="1" si="7"/>
        <v/>
      </c>
      <c r="N156" s="71" t="str">
        <f t="shared" ca="1" si="10"/>
        <v/>
      </c>
      <c r="O156" s="71" t="str">
        <f t="shared" ca="1" si="9"/>
        <v/>
      </c>
    </row>
    <row r="157" spans="1:15" ht="24.75" customHeight="1" x14ac:dyDescent="0.15">
      <c r="A157" s="87">
        <v>147</v>
      </c>
      <c r="B157" s="89"/>
      <c r="C157" s="87"/>
      <c r="D157" s="90"/>
      <c r="E157" s="96"/>
      <c r="F157" s="92"/>
      <c r="G157" s="91" t="s">
        <v>221</v>
      </c>
      <c r="H157" s="94"/>
      <c r="I157" s="92"/>
      <c r="J157" s="100" t="str">
        <f t="shared" ca="1" si="7"/>
        <v/>
      </c>
      <c r="N157" s="71" t="str">
        <f t="shared" ca="1" si="10"/>
        <v/>
      </c>
      <c r="O157" s="71" t="str">
        <f t="shared" ca="1" si="9"/>
        <v/>
      </c>
    </row>
    <row r="158" spans="1:15" ht="24.75" customHeight="1" x14ac:dyDescent="0.15">
      <c r="A158" s="5"/>
      <c r="B158" s="89"/>
      <c r="C158" s="87"/>
      <c r="D158" s="90"/>
      <c r="E158" s="96"/>
      <c r="F158" s="92"/>
      <c r="G158" s="91" t="s">
        <v>221</v>
      </c>
      <c r="H158" s="94"/>
      <c r="I158" s="92"/>
      <c r="J158" s="100" t="str">
        <f t="shared" ca="1" si="7"/>
        <v/>
      </c>
      <c r="N158" s="71" t="str">
        <f t="shared" ca="1" si="10"/>
        <v/>
      </c>
      <c r="O158" s="71" t="str">
        <f t="shared" ca="1" si="9"/>
        <v/>
      </c>
    </row>
    <row r="159" spans="1:15" ht="24.75" customHeight="1" x14ac:dyDescent="0.15">
      <c r="A159" s="5"/>
      <c r="B159" s="89"/>
      <c r="C159" s="87"/>
      <c r="D159" s="90"/>
      <c r="E159" s="96"/>
      <c r="F159" s="92"/>
      <c r="G159" s="91" t="s">
        <v>221</v>
      </c>
      <c r="H159" s="94"/>
      <c r="I159" s="92"/>
      <c r="J159" s="100" t="str">
        <f t="shared" ca="1" si="7"/>
        <v/>
      </c>
      <c r="N159" s="71" t="str">
        <f t="shared" ca="1" si="10"/>
        <v/>
      </c>
      <c r="O159" s="71" t="str">
        <f t="shared" ca="1" si="9"/>
        <v/>
      </c>
    </row>
    <row r="160" spans="1:15" ht="24.75" customHeight="1" x14ac:dyDescent="0.15">
      <c r="A160" s="5"/>
      <c r="B160" s="89"/>
      <c r="C160" s="87"/>
      <c r="D160" s="90"/>
      <c r="E160" s="96"/>
      <c r="F160" s="92"/>
      <c r="G160" s="91" t="s">
        <v>221</v>
      </c>
      <c r="H160" s="94"/>
      <c r="I160" s="92"/>
      <c r="J160" s="100" t="str">
        <f t="shared" ca="1" si="7"/>
        <v/>
      </c>
      <c r="N160" s="71" t="str">
        <f t="shared" ca="1" si="10"/>
        <v/>
      </c>
      <c r="O160" s="71" t="str">
        <f t="shared" ca="1" si="9"/>
        <v/>
      </c>
    </row>
    <row r="161" spans="1:15" ht="24.75" customHeight="1" x14ac:dyDescent="0.15">
      <c r="A161" s="5"/>
      <c r="B161" s="89"/>
      <c r="C161" s="87"/>
      <c r="D161" s="90"/>
      <c r="E161" s="96"/>
      <c r="F161" s="92"/>
      <c r="G161" s="91" t="s">
        <v>221</v>
      </c>
      <c r="H161" s="94"/>
      <c r="I161" s="92"/>
      <c r="J161" s="100" t="str">
        <f t="shared" ca="1" si="7"/>
        <v/>
      </c>
      <c r="N161" s="71" t="str">
        <f t="shared" ca="1" si="10"/>
        <v/>
      </c>
      <c r="O161" s="71" t="str">
        <f t="shared" ca="1" si="9"/>
        <v/>
      </c>
    </row>
    <row r="162" spans="1:15" ht="24.75" customHeight="1" x14ac:dyDescent="0.15">
      <c r="A162" s="5"/>
      <c r="B162" s="89"/>
      <c r="C162" s="87"/>
      <c r="D162" s="90"/>
      <c r="E162" s="96"/>
      <c r="F162" s="92"/>
      <c r="G162" s="91" t="s">
        <v>221</v>
      </c>
      <c r="H162" s="94"/>
      <c r="I162" s="92"/>
      <c r="J162" s="100" t="str">
        <f t="shared" ca="1" si="7"/>
        <v/>
      </c>
      <c r="N162" s="71" t="str">
        <f t="shared" ca="1" si="10"/>
        <v/>
      </c>
      <c r="O162" s="71" t="str">
        <f t="shared" ca="1" si="9"/>
        <v/>
      </c>
    </row>
    <row r="163" spans="1:15" ht="24.75" customHeight="1" x14ac:dyDescent="0.15">
      <c r="A163" s="5"/>
      <c r="B163" s="89"/>
      <c r="C163" s="87"/>
      <c r="D163" s="90"/>
      <c r="E163" s="96"/>
      <c r="F163" s="92"/>
      <c r="G163" s="91" t="s">
        <v>221</v>
      </c>
      <c r="H163" s="94"/>
      <c r="I163" s="92"/>
      <c r="J163" s="100" t="str">
        <f t="shared" ref="J163:J194" ca="1" si="11">IF(H163&gt;=$A$3,1,"")</f>
        <v/>
      </c>
      <c r="N163" s="71" t="str">
        <f t="shared" ca="1" si="10"/>
        <v/>
      </c>
      <c r="O163" s="71" t="str">
        <f t="shared" ca="1" si="9"/>
        <v/>
      </c>
    </row>
    <row r="164" spans="1:15" ht="24.75" customHeight="1" x14ac:dyDescent="0.15">
      <c r="A164" s="5"/>
      <c r="B164" s="89"/>
      <c r="C164" s="87"/>
      <c r="D164" s="90"/>
      <c r="E164" s="96"/>
      <c r="F164" s="92"/>
      <c r="G164" s="91" t="s">
        <v>221</v>
      </c>
      <c r="H164" s="94"/>
      <c r="I164" s="92"/>
      <c r="J164" s="100" t="str">
        <f t="shared" ca="1" si="11"/>
        <v/>
      </c>
      <c r="N164" s="71" t="str">
        <f t="shared" ca="1" si="10"/>
        <v/>
      </c>
      <c r="O164" s="71" t="str">
        <f t="shared" ca="1" si="9"/>
        <v/>
      </c>
    </row>
    <row r="165" spans="1:15" ht="24.75" customHeight="1" x14ac:dyDescent="0.15">
      <c r="A165" s="5"/>
      <c r="B165" s="89"/>
      <c r="C165" s="87"/>
      <c r="D165" s="90"/>
      <c r="E165" s="96"/>
      <c r="F165" s="92"/>
      <c r="G165" s="91" t="s">
        <v>221</v>
      </c>
      <c r="H165" s="94"/>
      <c r="I165" s="92"/>
      <c r="J165" s="100" t="str">
        <f t="shared" ca="1" si="11"/>
        <v/>
      </c>
      <c r="N165" s="71" t="str">
        <f t="shared" ca="1" si="10"/>
        <v/>
      </c>
      <c r="O165" s="71" t="str">
        <f t="shared" ca="1" si="9"/>
        <v/>
      </c>
    </row>
    <row r="166" spans="1:15" ht="24.75" customHeight="1" x14ac:dyDescent="0.15">
      <c r="A166" s="5"/>
      <c r="B166" s="89"/>
      <c r="C166" s="87"/>
      <c r="D166" s="90"/>
      <c r="E166" s="96"/>
      <c r="F166" s="92"/>
      <c r="G166" s="91" t="s">
        <v>221</v>
      </c>
      <c r="H166" s="94"/>
      <c r="I166" s="92"/>
      <c r="J166" s="100" t="str">
        <f t="shared" ca="1" si="11"/>
        <v/>
      </c>
      <c r="N166" s="71" t="str">
        <f t="shared" ca="1" si="10"/>
        <v/>
      </c>
    </row>
    <row r="167" spans="1:15" ht="24.75" customHeight="1" x14ac:dyDescent="0.15">
      <c r="A167" s="63"/>
      <c r="B167" s="141"/>
      <c r="C167" s="87"/>
      <c r="D167" s="108"/>
      <c r="E167" s="109"/>
      <c r="F167" s="92"/>
      <c r="G167" s="110" t="s">
        <v>221</v>
      </c>
      <c r="H167" s="111"/>
      <c r="I167" s="92"/>
      <c r="J167" s="100" t="str">
        <f t="shared" ca="1" si="11"/>
        <v/>
      </c>
      <c r="N167" s="71" t="str">
        <f t="shared" ca="1" si="10"/>
        <v/>
      </c>
    </row>
    <row r="168" spans="1:15" ht="24.75" customHeight="1" x14ac:dyDescent="0.15">
      <c r="A168" s="5"/>
      <c r="B168" s="89"/>
      <c r="C168" s="87"/>
      <c r="D168" s="90"/>
      <c r="E168" s="96"/>
      <c r="F168" s="92"/>
      <c r="G168" s="91" t="s">
        <v>221</v>
      </c>
      <c r="H168" s="94"/>
      <c r="I168" s="92"/>
      <c r="J168" s="100" t="str">
        <f t="shared" ca="1" si="11"/>
        <v/>
      </c>
      <c r="N168" s="71" t="str">
        <f t="shared" ca="1" si="10"/>
        <v/>
      </c>
    </row>
    <row r="169" spans="1:15" ht="24.75" customHeight="1" x14ac:dyDescent="0.15">
      <c r="A169" s="5"/>
      <c r="B169" s="89"/>
      <c r="C169" s="87"/>
      <c r="D169" s="90"/>
      <c r="E169" s="96"/>
      <c r="F169" s="92"/>
      <c r="G169" s="91" t="s">
        <v>221</v>
      </c>
      <c r="H169" s="94"/>
      <c r="I169" s="92"/>
      <c r="J169" s="100" t="str">
        <f t="shared" ca="1" si="11"/>
        <v/>
      </c>
      <c r="N169" s="71" t="str">
        <f t="shared" ca="1" si="10"/>
        <v/>
      </c>
    </row>
    <row r="170" spans="1:15" ht="24.75" customHeight="1" x14ac:dyDescent="0.15">
      <c r="A170" s="5"/>
      <c r="B170" s="89"/>
      <c r="C170" s="87"/>
      <c r="D170" s="90"/>
      <c r="E170" s="96"/>
      <c r="F170" s="92"/>
      <c r="G170" s="91" t="s">
        <v>221</v>
      </c>
      <c r="H170" s="94"/>
      <c r="I170" s="92"/>
      <c r="J170" s="100" t="str">
        <f t="shared" ca="1" si="11"/>
        <v/>
      </c>
      <c r="N170" s="71" t="str">
        <f t="shared" ca="1" si="10"/>
        <v/>
      </c>
    </row>
    <row r="171" spans="1:15" ht="24.75" customHeight="1" x14ac:dyDescent="0.15">
      <c r="A171" s="5"/>
      <c r="B171" s="89"/>
      <c r="C171" s="87"/>
      <c r="D171" s="90"/>
      <c r="E171" s="96"/>
      <c r="F171" s="92"/>
      <c r="G171" s="91" t="s">
        <v>221</v>
      </c>
      <c r="H171" s="94"/>
      <c r="I171" s="92"/>
      <c r="J171" s="100" t="str">
        <f t="shared" ca="1" si="11"/>
        <v/>
      </c>
      <c r="N171" s="71" t="str">
        <f t="shared" ca="1" si="10"/>
        <v/>
      </c>
    </row>
    <row r="172" spans="1:15" ht="24.75" customHeight="1" x14ac:dyDescent="0.15">
      <c r="A172" s="5"/>
      <c r="B172" s="89"/>
      <c r="C172" s="87"/>
      <c r="D172" s="90"/>
      <c r="E172" s="96"/>
      <c r="F172" s="92"/>
      <c r="G172" s="91" t="s">
        <v>221</v>
      </c>
      <c r="H172" s="94"/>
      <c r="I172" s="92"/>
      <c r="J172" s="100" t="str">
        <f t="shared" ca="1" si="11"/>
        <v/>
      </c>
      <c r="N172" s="71" t="str">
        <f t="shared" ca="1" si="10"/>
        <v/>
      </c>
    </row>
    <row r="173" spans="1:15" ht="24.75" customHeight="1" x14ac:dyDescent="0.15">
      <c r="A173" s="5"/>
      <c r="B173" s="89"/>
      <c r="C173" s="87"/>
      <c r="D173" s="90"/>
      <c r="E173" s="96"/>
      <c r="F173" s="92"/>
      <c r="G173" s="91" t="s">
        <v>221</v>
      </c>
      <c r="H173" s="94"/>
      <c r="I173" s="92"/>
      <c r="J173" s="100" t="str">
        <f t="shared" ca="1" si="11"/>
        <v/>
      </c>
      <c r="N173" s="71" t="str">
        <f t="shared" ca="1" si="10"/>
        <v/>
      </c>
    </row>
    <row r="174" spans="1:15" ht="24.75" customHeight="1" x14ac:dyDescent="0.15">
      <c r="A174" s="5"/>
      <c r="B174" s="89"/>
      <c r="C174" s="87"/>
      <c r="D174" s="90"/>
      <c r="E174" s="96"/>
      <c r="F174" s="92"/>
      <c r="G174" s="91" t="s">
        <v>221</v>
      </c>
      <c r="H174" s="94"/>
      <c r="I174" s="92"/>
      <c r="J174" s="100" t="str">
        <f t="shared" ca="1" si="11"/>
        <v/>
      </c>
      <c r="N174" s="71" t="str">
        <f t="shared" ca="1" si="10"/>
        <v/>
      </c>
    </row>
    <row r="175" spans="1:15" ht="24.75" customHeight="1" x14ac:dyDescent="0.15">
      <c r="A175" s="63"/>
      <c r="B175" s="141"/>
      <c r="C175" s="87"/>
      <c r="D175" s="108"/>
      <c r="E175" s="109"/>
      <c r="F175" s="92"/>
      <c r="G175" s="110" t="s">
        <v>221</v>
      </c>
      <c r="H175" s="111"/>
      <c r="I175" s="92"/>
      <c r="J175" s="100" t="str">
        <f t="shared" ca="1" si="11"/>
        <v/>
      </c>
      <c r="N175" s="71" t="str">
        <f t="shared" ca="1" si="10"/>
        <v/>
      </c>
    </row>
    <row r="176" spans="1:15" ht="24.75" customHeight="1" x14ac:dyDescent="0.15">
      <c r="A176" s="5"/>
      <c r="B176" s="89"/>
      <c r="C176" s="87"/>
      <c r="D176" s="90"/>
      <c r="E176" s="96"/>
      <c r="F176" s="92"/>
      <c r="G176" s="91" t="s">
        <v>221</v>
      </c>
      <c r="H176" s="94"/>
      <c r="I176" s="92"/>
      <c r="J176" s="100" t="str">
        <f t="shared" ca="1" si="11"/>
        <v/>
      </c>
      <c r="N176" s="71" t="str">
        <f t="shared" ca="1" si="10"/>
        <v/>
      </c>
    </row>
    <row r="177" spans="1:14" ht="24.75" customHeight="1" x14ac:dyDescent="0.15">
      <c r="A177" s="5"/>
      <c r="B177" s="89"/>
      <c r="C177" s="87"/>
      <c r="D177" s="90"/>
      <c r="E177" s="96"/>
      <c r="F177" s="92"/>
      <c r="G177" s="91" t="s">
        <v>221</v>
      </c>
      <c r="H177" s="94"/>
      <c r="I177" s="92"/>
      <c r="J177" s="100" t="str">
        <f t="shared" ca="1" si="11"/>
        <v/>
      </c>
      <c r="N177" s="71" t="str">
        <f t="shared" ref="N177:N207" ca="1" si="12">CONCATENATE(C177,J177)</f>
        <v/>
      </c>
    </row>
    <row r="178" spans="1:14" ht="24.75" customHeight="1" x14ac:dyDescent="0.15">
      <c r="A178" s="5"/>
      <c r="B178" s="89"/>
      <c r="C178" s="87"/>
      <c r="D178" s="90"/>
      <c r="E178" s="96"/>
      <c r="F178" s="92"/>
      <c r="G178" s="91" t="s">
        <v>221</v>
      </c>
      <c r="H178" s="94"/>
      <c r="I178" s="92"/>
      <c r="J178" s="100" t="str">
        <f t="shared" ca="1" si="11"/>
        <v/>
      </c>
      <c r="N178" s="71" t="str">
        <f t="shared" ca="1" si="12"/>
        <v/>
      </c>
    </row>
    <row r="179" spans="1:14" ht="24.75" customHeight="1" x14ac:dyDescent="0.15">
      <c r="A179" s="5"/>
      <c r="B179" s="89"/>
      <c r="C179" s="87"/>
      <c r="D179" s="90"/>
      <c r="E179" s="96"/>
      <c r="F179" s="92"/>
      <c r="G179" s="91" t="s">
        <v>221</v>
      </c>
      <c r="H179" s="94"/>
      <c r="I179" s="92"/>
      <c r="J179" s="100" t="str">
        <f t="shared" ca="1" si="11"/>
        <v/>
      </c>
      <c r="N179" s="71" t="str">
        <f t="shared" ca="1" si="12"/>
        <v/>
      </c>
    </row>
    <row r="180" spans="1:14" ht="24.75" customHeight="1" x14ac:dyDescent="0.15">
      <c r="A180" s="5"/>
      <c r="B180" s="89"/>
      <c r="C180" s="87"/>
      <c r="D180" s="90"/>
      <c r="E180" s="96"/>
      <c r="F180" s="92"/>
      <c r="G180" s="91" t="s">
        <v>221</v>
      </c>
      <c r="H180" s="94"/>
      <c r="I180" s="92"/>
      <c r="J180" s="100" t="str">
        <f t="shared" ca="1" si="11"/>
        <v/>
      </c>
      <c r="N180" s="71" t="str">
        <f t="shared" ca="1" si="12"/>
        <v/>
      </c>
    </row>
    <row r="181" spans="1:14" ht="24.75" customHeight="1" x14ac:dyDescent="0.15">
      <c r="A181" s="5"/>
      <c r="B181" s="89"/>
      <c r="C181" s="87"/>
      <c r="D181" s="90"/>
      <c r="E181" s="96"/>
      <c r="F181" s="92"/>
      <c r="G181" s="91" t="s">
        <v>221</v>
      </c>
      <c r="H181" s="94"/>
      <c r="I181" s="92"/>
      <c r="J181" s="100" t="str">
        <f t="shared" ca="1" si="11"/>
        <v/>
      </c>
      <c r="N181" s="71" t="str">
        <f t="shared" ca="1" si="12"/>
        <v/>
      </c>
    </row>
    <row r="182" spans="1:14" ht="24.75" customHeight="1" x14ac:dyDescent="0.15">
      <c r="A182" s="63"/>
      <c r="B182" s="141"/>
      <c r="C182" s="87"/>
      <c r="D182" s="108"/>
      <c r="E182" s="109"/>
      <c r="F182" s="92"/>
      <c r="G182" s="110" t="s">
        <v>221</v>
      </c>
      <c r="H182" s="111"/>
      <c r="I182" s="92"/>
      <c r="J182" s="100" t="str">
        <f t="shared" ca="1" si="11"/>
        <v/>
      </c>
      <c r="N182" s="71" t="str">
        <f t="shared" ca="1" si="12"/>
        <v/>
      </c>
    </row>
    <row r="183" spans="1:14" ht="24.75" customHeight="1" x14ac:dyDescent="0.15">
      <c r="A183" s="5"/>
      <c r="B183" s="89"/>
      <c r="C183" s="87"/>
      <c r="D183" s="90"/>
      <c r="E183" s="96"/>
      <c r="F183" s="92"/>
      <c r="G183" s="91" t="s">
        <v>221</v>
      </c>
      <c r="H183" s="94"/>
      <c r="I183" s="92"/>
      <c r="J183" s="100" t="str">
        <f t="shared" ca="1" si="11"/>
        <v/>
      </c>
      <c r="N183" s="71" t="str">
        <f t="shared" ca="1" si="12"/>
        <v/>
      </c>
    </row>
    <row r="184" spans="1:14" ht="24.75" customHeight="1" x14ac:dyDescent="0.15">
      <c r="A184" s="5"/>
      <c r="B184" s="89"/>
      <c r="C184" s="87"/>
      <c r="D184" s="90"/>
      <c r="E184" s="96"/>
      <c r="F184" s="92"/>
      <c r="G184" s="91" t="s">
        <v>221</v>
      </c>
      <c r="H184" s="94"/>
      <c r="I184" s="92"/>
      <c r="J184" s="100" t="str">
        <f t="shared" ca="1" si="11"/>
        <v/>
      </c>
      <c r="N184" s="71" t="str">
        <f t="shared" ca="1" si="12"/>
        <v/>
      </c>
    </row>
    <row r="185" spans="1:14" ht="24.75" customHeight="1" x14ac:dyDescent="0.15">
      <c r="A185" s="63"/>
      <c r="B185" s="141"/>
      <c r="C185" s="87"/>
      <c r="D185" s="108"/>
      <c r="E185" s="109"/>
      <c r="F185" s="92"/>
      <c r="G185" s="110" t="s">
        <v>221</v>
      </c>
      <c r="H185" s="111"/>
      <c r="I185" s="92"/>
      <c r="J185" s="100" t="str">
        <f t="shared" ca="1" si="11"/>
        <v/>
      </c>
      <c r="N185" s="71" t="str">
        <f t="shared" ca="1" si="12"/>
        <v/>
      </c>
    </row>
    <row r="186" spans="1:14" ht="24.75" customHeight="1" x14ac:dyDescent="0.15">
      <c r="A186" s="5"/>
      <c r="B186" s="89"/>
      <c r="C186" s="87"/>
      <c r="D186" s="90"/>
      <c r="E186" s="96"/>
      <c r="F186" s="92"/>
      <c r="G186" s="91" t="s">
        <v>221</v>
      </c>
      <c r="H186" s="94"/>
      <c r="I186" s="92"/>
      <c r="J186" s="100" t="str">
        <f t="shared" ca="1" si="11"/>
        <v/>
      </c>
      <c r="N186" s="71" t="str">
        <f t="shared" ca="1" si="12"/>
        <v/>
      </c>
    </row>
    <row r="187" spans="1:14" ht="24.75" customHeight="1" x14ac:dyDescent="0.15">
      <c r="A187" s="5"/>
      <c r="B187" s="89"/>
      <c r="C187" s="87"/>
      <c r="D187" s="90"/>
      <c r="E187" s="96"/>
      <c r="F187" s="92"/>
      <c r="G187" s="91" t="s">
        <v>221</v>
      </c>
      <c r="H187" s="94"/>
      <c r="I187" s="92"/>
      <c r="J187" s="100" t="str">
        <f t="shared" ca="1" si="11"/>
        <v/>
      </c>
      <c r="N187" s="71" t="str">
        <f t="shared" ca="1" si="12"/>
        <v/>
      </c>
    </row>
    <row r="188" spans="1:14" ht="24.75" customHeight="1" x14ac:dyDescent="0.15">
      <c r="A188" s="5"/>
      <c r="B188" s="89"/>
      <c r="C188" s="87"/>
      <c r="D188" s="90"/>
      <c r="E188" s="96"/>
      <c r="F188" s="92"/>
      <c r="G188" s="91" t="s">
        <v>221</v>
      </c>
      <c r="H188" s="94"/>
      <c r="I188" s="92"/>
      <c r="J188" s="100" t="str">
        <f t="shared" ca="1" si="11"/>
        <v/>
      </c>
      <c r="N188" s="71" t="str">
        <f t="shared" ca="1" si="12"/>
        <v/>
      </c>
    </row>
    <row r="189" spans="1:14" ht="24.75" customHeight="1" x14ac:dyDescent="0.15">
      <c r="A189" s="5"/>
      <c r="B189" s="89"/>
      <c r="C189" s="87"/>
      <c r="D189" s="90"/>
      <c r="E189" s="96"/>
      <c r="F189" s="92"/>
      <c r="G189" s="91" t="s">
        <v>221</v>
      </c>
      <c r="H189" s="94"/>
      <c r="I189" s="92"/>
      <c r="J189" s="100" t="str">
        <f t="shared" ca="1" si="11"/>
        <v/>
      </c>
      <c r="N189" s="71" t="str">
        <f t="shared" ca="1" si="12"/>
        <v/>
      </c>
    </row>
    <row r="190" spans="1:14" ht="24.75" customHeight="1" x14ac:dyDescent="0.15">
      <c r="A190" s="5"/>
      <c r="B190" s="89"/>
      <c r="C190" s="87"/>
      <c r="D190" s="90"/>
      <c r="E190" s="96"/>
      <c r="F190" s="92"/>
      <c r="G190" s="91" t="s">
        <v>221</v>
      </c>
      <c r="H190" s="94"/>
      <c r="I190" s="92"/>
      <c r="J190" s="100" t="str">
        <f t="shared" ca="1" si="11"/>
        <v/>
      </c>
      <c r="N190" s="71" t="str">
        <f t="shared" ca="1" si="12"/>
        <v/>
      </c>
    </row>
    <row r="191" spans="1:14" ht="24.75" customHeight="1" x14ac:dyDescent="0.15">
      <c r="A191" s="5"/>
      <c r="B191" s="89"/>
      <c r="C191" s="87"/>
      <c r="D191" s="90"/>
      <c r="E191" s="96"/>
      <c r="F191" s="92"/>
      <c r="G191" s="91" t="s">
        <v>221</v>
      </c>
      <c r="H191" s="94"/>
      <c r="I191" s="92"/>
      <c r="J191" s="100" t="str">
        <f t="shared" ca="1" si="11"/>
        <v/>
      </c>
      <c r="N191" s="71" t="str">
        <f t="shared" ca="1" si="12"/>
        <v/>
      </c>
    </row>
    <row r="192" spans="1:14" ht="24.75" customHeight="1" x14ac:dyDescent="0.15">
      <c r="A192" s="5"/>
      <c r="B192" s="89"/>
      <c r="C192" s="87"/>
      <c r="D192" s="90"/>
      <c r="E192" s="96"/>
      <c r="F192" s="92"/>
      <c r="G192" s="91" t="s">
        <v>221</v>
      </c>
      <c r="H192" s="94"/>
      <c r="I192" s="92"/>
      <c r="J192" s="100" t="str">
        <f t="shared" ca="1" si="11"/>
        <v/>
      </c>
      <c r="N192" s="71" t="str">
        <f t="shared" ca="1" si="12"/>
        <v/>
      </c>
    </row>
    <row r="193" spans="1:15" ht="24.75" customHeight="1" x14ac:dyDescent="0.15">
      <c r="A193" s="5"/>
      <c r="B193" s="89"/>
      <c r="C193" s="87"/>
      <c r="D193" s="90"/>
      <c r="E193" s="96"/>
      <c r="F193" s="92"/>
      <c r="G193" s="91" t="s">
        <v>221</v>
      </c>
      <c r="H193" s="94"/>
      <c r="I193" s="92"/>
      <c r="J193" s="100" t="str">
        <f t="shared" ca="1" si="11"/>
        <v/>
      </c>
      <c r="N193" s="71" t="str">
        <f t="shared" ca="1" si="12"/>
        <v/>
      </c>
    </row>
    <row r="194" spans="1:15" ht="24.75" customHeight="1" x14ac:dyDescent="0.15">
      <c r="A194" s="5"/>
      <c r="B194" s="89"/>
      <c r="C194" s="87"/>
      <c r="D194" s="90"/>
      <c r="E194" s="96"/>
      <c r="F194" s="92"/>
      <c r="G194" s="91" t="s">
        <v>221</v>
      </c>
      <c r="H194" s="94"/>
      <c r="I194" s="92"/>
      <c r="J194" s="100" t="str">
        <f t="shared" ca="1" si="11"/>
        <v/>
      </c>
      <c r="N194" s="71" t="str">
        <f t="shared" ca="1" si="12"/>
        <v/>
      </c>
    </row>
    <row r="195" spans="1:15" ht="24.75" customHeight="1" x14ac:dyDescent="0.15">
      <c r="A195" s="5"/>
      <c r="B195" s="89"/>
      <c r="C195" s="87"/>
      <c r="D195" s="90"/>
      <c r="E195" s="96"/>
      <c r="F195" s="92"/>
      <c r="G195" s="91" t="s">
        <v>221</v>
      </c>
      <c r="H195" s="94"/>
      <c r="I195" s="92"/>
      <c r="J195" s="100" t="str">
        <f t="shared" ref="J195:J226" ca="1" si="13">IF(H195&gt;=$A$3,1,"")</f>
        <v/>
      </c>
      <c r="N195" s="71" t="str">
        <f t="shared" ca="1" si="12"/>
        <v/>
      </c>
    </row>
    <row r="196" spans="1:15" ht="24.75" customHeight="1" x14ac:dyDescent="0.15">
      <c r="A196" s="5"/>
      <c r="B196" s="89"/>
      <c r="C196" s="87"/>
      <c r="D196" s="90"/>
      <c r="E196" s="96"/>
      <c r="F196" s="92"/>
      <c r="G196" s="91" t="s">
        <v>221</v>
      </c>
      <c r="H196" s="94"/>
      <c r="I196" s="92"/>
      <c r="J196" s="100" t="str">
        <f t="shared" ca="1" si="13"/>
        <v/>
      </c>
      <c r="N196" s="71" t="str">
        <f t="shared" ca="1" si="12"/>
        <v/>
      </c>
    </row>
    <row r="197" spans="1:15" ht="24.75" customHeight="1" x14ac:dyDescent="0.15">
      <c r="A197" s="5"/>
      <c r="B197" s="89"/>
      <c r="C197" s="87"/>
      <c r="D197" s="90"/>
      <c r="E197" s="96"/>
      <c r="F197" s="92"/>
      <c r="G197" s="91" t="s">
        <v>221</v>
      </c>
      <c r="H197" s="94"/>
      <c r="I197" s="92"/>
      <c r="J197" s="100" t="str">
        <f t="shared" ca="1" si="13"/>
        <v/>
      </c>
      <c r="N197" s="71" t="str">
        <f t="shared" ca="1" si="12"/>
        <v/>
      </c>
    </row>
    <row r="198" spans="1:15" ht="24.75" customHeight="1" x14ac:dyDescent="0.15">
      <c r="A198" s="63"/>
      <c r="B198" s="160"/>
      <c r="C198" s="87"/>
      <c r="D198" s="108"/>
      <c r="E198" s="163"/>
      <c r="F198" s="92"/>
      <c r="G198" s="162" t="s">
        <v>221</v>
      </c>
      <c r="H198" s="164"/>
      <c r="I198" s="92"/>
      <c r="J198" s="100" t="str">
        <f t="shared" ca="1" si="13"/>
        <v/>
      </c>
      <c r="N198" s="71" t="str">
        <f t="shared" ca="1" si="12"/>
        <v/>
      </c>
    </row>
    <row r="199" spans="1:15" ht="24.75" customHeight="1" x14ac:dyDescent="0.15">
      <c r="A199" s="5"/>
      <c r="B199" s="89"/>
      <c r="C199" s="87"/>
      <c r="D199" s="90"/>
      <c r="E199" s="96"/>
      <c r="F199" s="92"/>
      <c r="G199" s="91" t="s">
        <v>221</v>
      </c>
      <c r="H199" s="94"/>
      <c r="I199" s="92"/>
      <c r="J199" s="100" t="str">
        <f t="shared" ca="1" si="13"/>
        <v/>
      </c>
      <c r="N199" s="71" t="str">
        <f t="shared" ca="1" si="12"/>
        <v/>
      </c>
    </row>
    <row r="200" spans="1:15" ht="24.75" customHeight="1" x14ac:dyDescent="0.15">
      <c r="A200" s="5"/>
      <c r="B200" s="89"/>
      <c r="C200" s="87"/>
      <c r="D200" s="90"/>
      <c r="E200" s="96"/>
      <c r="F200" s="92"/>
      <c r="G200" s="91" t="s">
        <v>221</v>
      </c>
      <c r="H200" s="94"/>
      <c r="I200" s="92"/>
      <c r="J200" s="100" t="str">
        <f t="shared" ca="1" si="13"/>
        <v/>
      </c>
      <c r="N200" s="71" t="str">
        <f t="shared" ca="1" si="12"/>
        <v/>
      </c>
    </row>
    <row r="201" spans="1:15" ht="24.75" customHeight="1" x14ac:dyDescent="0.15">
      <c r="A201" s="63"/>
      <c r="B201" s="141"/>
      <c r="C201" s="87"/>
      <c r="D201" s="108"/>
      <c r="E201" s="109"/>
      <c r="F201" s="92"/>
      <c r="G201" s="110" t="s">
        <v>221</v>
      </c>
      <c r="H201" s="111"/>
      <c r="I201" s="92"/>
      <c r="J201" s="100" t="str">
        <f t="shared" ca="1" si="13"/>
        <v/>
      </c>
      <c r="N201" s="71" t="str">
        <f t="shared" ca="1" si="12"/>
        <v/>
      </c>
    </row>
    <row r="202" spans="1:15" ht="24.75" customHeight="1" x14ac:dyDescent="0.15">
      <c r="A202" s="5"/>
      <c r="B202" s="89"/>
      <c r="C202" s="87"/>
      <c r="D202" s="90"/>
      <c r="E202" s="96"/>
      <c r="F202" s="92"/>
      <c r="G202" s="91" t="s">
        <v>221</v>
      </c>
      <c r="H202" s="94"/>
      <c r="I202" s="92"/>
      <c r="J202" s="100" t="str">
        <f t="shared" ca="1" si="13"/>
        <v/>
      </c>
      <c r="N202" s="71" t="str">
        <f t="shared" ca="1" si="12"/>
        <v/>
      </c>
    </row>
    <row r="203" spans="1:15" ht="24.75" customHeight="1" x14ac:dyDescent="0.15">
      <c r="A203" s="63"/>
      <c r="B203" s="141"/>
      <c r="C203" s="87"/>
      <c r="D203" s="108"/>
      <c r="E203" s="109"/>
      <c r="F203" s="92"/>
      <c r="G203" s="110" t="s">
        <v>221</v>
      </c>
      <c r="H203" s="111"/>
      <c r="I203" s="92"/>
      <c r="J203" s="100" t="str">
        <f t="shared" ca="1" si="13"/>
        <v/>
      </c>
      <c r="N203" s="71" t="str">
        <f t="shared" ca="1" si="12"/>
        <v/>
      </c>
    </row>
    <row r="204" spans="1:15" ht="24.75" customHeight="1" x14ac:dyDescent="0.15">
      <c r="A204" s="5"/>
      <c r="B204" s="89"/>
      <c r="C204" s="87"/>
      <c r="D204" s="90"/>
      <c r="E204" s="96"/>
      <c r="F204" s="92"/>
      <c r="G204" s="91" t="s">
        <v>221</v>
      </c>
      <c r="H204" s="94"/>
      <c r="I204" s="92"/>
      <c r="J204" s="100" t="str">
        <f t="shared" ca="1" si="13"/>
        <v/>
      </c>
      <c r="N204" s="71" t="str">
        <f t="shared" ca="1" si="12"/>
        <v/>
      </c>
      <c r="O204" s="71" t="str">
        <f ca="1">CONCATENATE(B204,N204)</f>
        <v/>
      </c>
    </row>
    <row r="205" spans="1:15" ht="24.75" customHeight="1" x14ac:dyDescent="0.15">
      <c r="A205" s="63"/>
      <c r="B205" s="141"/>
      <c r="C205" s="87"/>
      <c r="D205" s="108"/>
      <c r="E205" s="109"/>
      <c r="F205" s="92"/>
      <c r="G205" s="110" t="s">
        <v>221</v>
      </c>
      <c r="H205" s="111"/>
      <c r="I205" s="92"/>
      <c r="J205" s="100" t="str">
        <f t="shared" ca="1" si="13"/>
        <v/>
      </c>
      <c r="N205" s="71" t="str">
        <f t="shared" ca="1" si="12"/>
        <v/>
      </c>
      <c r="O205" s="71" t="str">
        <f t="shared" ref="O205:O268" ca="1" si="14">CONCATENATE(B205,N205)</f>
        <v/>
      </c>
    </row>
    <row r="206" spans="1:15" ht="24.75" customHeight="1" x14ac:dyDescent="0.15">
      <c r="A206" s="5"/>
      <c r="B206" s="89"/>
      <c r="C206" s="87"/>
      <c r="D206" s="90"/>
      <c r="E206" s="96"/>
      <c r="F206" s="92"/>
      <c r="G206" s="91" t="s">
        <v>221</v>
      </c>
      <c r="H206" s="94"/>
      <c r="I206" s="92"/>
      <c r="J206" s="100" t="str">
        <f t="shared" ca="1" si="13"/>
        <v/>
      </c>
      <c r="N206" s="71" t="str">
        <f t="shared" ca="1" si="12"/>
        <v/>
      </c>
      <c r="O206" s="71" t="str">
        <f t="shared" ca="1" si="14"/>
        <v/>
      </c>
    </row>
    <row r="207" spans="1:15" ht="24.75" customHeight="1" x14ac:dyDescent="0.15">
      <c r="A207" s="63"/>
      <c r="B207" s="141"/>
      <c r="C207" s="87"/>
      <c r="D207" s="108"/>
      <c r="E207" s="109"/>
      <c r="F207" s="92"/>
      <c r="G207" s="110"/>
      <c r="H207" s="111"/>
      <c r="I207" s="92"/>
      <c r="J207" s="100" t="str">
        <f t="shared" ca="1" si="13"/>
        <v/>
      </c>
      <c r="N207" s="71" t="str">
        <f t="shared" ca="1" si="12"/>
        <v/>
      </c>
      <c r="O207" s="71" t="str">
        <f t="shared" ca="1" si="14"/>
        <v/>
      </c>
    </row>
    <row r="208" spans="1:15" ht="24.75" customHeight="1" x14ac:dyDescent="0.15">
      <c r="A208" s="63"/>
      <c r="B208" s="141"/>
      <c r="C208" s="87"/>
      <c r="D208" s="108"/>
      <c r="E208" s="109"/>
      <c r="F208" s="92"/>
      <c r="G208" s="110" t="s">
        <v>221</v>
      </c>
      <c r="H208" s="111"/>
      <c r="I208" s="92"/>
      <c r="J208" s="100" t="str">
        <f t="shared" ca="1" si="13"/>
        <v/>
      </c>
      <c r="N208" s="71" t="str">
        <f t="shared" ref="N208:N271" ca="1" si="15">CONCATENATE(C208,J208)</f>
        <v/>
      </c>
      <c r="O208" s="71" t="str">
        <f t="shared" ca="1" si="14"/>
        <v/>
      </c>
    </row>
    <row r="209" spans="1:15" ht="24.75" customHeight="1" x14ac:dyDescent="0.15">
      <c r="A209" s="5"/>
      <c r="B209" s="89"/>
      <c r="C209" s="87"/>
      <c r="D209" s="90"/>
      <c r="E209" s="96"/>
      <c r="F209" s="92"/>
      <c r="G209" s="91" t="s">
        <v>221</v>
      </c>
      <c r="H209" s="94"/>
      <c r="I209" s="92"/>
      <c r="J209" s="100" t="str">
        <f t="shared" ca="1" si="13"/>
        <v/>
      </c>
      <c r="N209" s="71" t="str">
        <f t="shared" ca="1" si="15"/>
        <v/>
      </c>
      <c r="O209" s="71" t="str">
        <f t="shared" ca="1" si="14"/>
        <v/>
      </c>
    </row>
    <row r="210" spans="1:15" ht="24.75" customHeight="1" x14ac:dyDescent="0.15">
      <c r="A210" s="5"/>
      <c r="B210" s="89"/>
      <c r="C210" s="87"/>
      <c r="D210" s="90"/>
      <c r="E210" s="96"/>
      <c r="F210" s="92"/>
      <c r="G210" s="91" t="s">
        <v>221</v>
      </c>
      <c r="H210" s="94"/>
      <c r="I210" s="92"/>
      <c r="J210" s="100" t="str">
        <f t="shared" ca="1" si="13"/>
        <v/>
      </c>
      <c r="N210" s="71" t="str">
        <f t="shared" ca="1" si="15"/>
        <v/>
      </c>
      <c r="O210" s="71" t="str">
        <f t="shared" ca="1" si="14"/>
        <v/>
      </c>
    </row>
    <row r="211" spans="1:15" ht="24.75" customHeight="1" x14ac:dyDescent="0.15">
      <c r="A211" s="5"/>
      <c r="B211" s="89"/>
      <c r="C211" s="87"/>
      <c r="D211" s="90"/>
      <c r="E211" s="96"/>
      <c r="F211" s="92"/>
      <c r="G211" s="91" t="s">
        <v>221</v>
      </c>
      <c r="H211" s="94"/>
      <c r="I211" s="92"/>
      <c r="J211" s="100" t="str">
        <f t="shared" ca="1" si="13"/>
        <v/>
      </c>
      <c r="N211" s="71" t="str">
        <f t="shared" ca="1" si="15"/>
        <v/>
      </c>
      <c r="O211" s="71" t="str">
        <f t="shared" ca="1" si="14"/>
        <v/>
      </c>
    </row>
    <row r="212" spans="1:15" ht="24.75" customHeight="1" x14ac:dyDescent="0.15">
      <c r="A212" s="5"/>
      <c r="B212" s="89"/>
      <c r="C212" s="87"/>
      <c r="D212" s="90"/>
      <c r="E212" s="96"/>
      <c r="F212" s="92"/>
      <c r="G212" s="91" t="s">
        <v>221</v>
      </c>
      <c r="H212" s="94"/>
      <c r="I212" s="92"/>
      <c r="J212" s="100" t="str">
        <f t="shared" ca="1" si="13"/>
        <v/>
      </c>
      <c r="N212" s="71" t="str">
        <f t="shared" ca="1" si="15"/>
        <v/>
      </c>
      <c r="O212" s="71" t="str">
        <f t="shared" ca="1" si="14"/>
        <v/>
      </c>
    </row>
    <row r="213" spans="1:15" ht="24.75" customHeight="1" x14ac:dyDescent="0.15">
      <c r="A213" s="5"/>
      <c r="B213" s="89"/>
      <c r="C213" s="87"/>
      <c r="D213" s="90"/>
      <c r="E213" s="96"/>
      <c r="F213" s="92"/>
      <c r="G213" s="91" t="s">
        <v>221</v>
      </c>
      <c r="H213" s="94"/>
      <c r="I213" s="92"/>
      <c r="J213" s="100" t="str">
        <f t="shared" ca="1" si="13"/>
        <v/>
      </c>
      <c r="N213" s="71" t="str">
        <f t="shared" ca="1" si="15"/>
        <v/>
      </c>
      <c r="O213" s="71" t="str">
        <f t="shared" ca="1" si="14"/>
        <v/>
      </c>
    </row>
    <row r="214" spans="1:15" ht="24.75" customHeight="1" x14ac:dyDescent="0.15">
      <c r="A214" s="5"/>
      <c r="B214" s="89"/>
      <c r="C214" s="87"/>
      <c r="D214" s="90"/>
      <c r="E214" s="96"/>
      <c r="F214" s="92"/>
      <c r="G214" s="91" t="s">
        <v>221</v>
      </c>
      <c r="H214" s="94"/>
      <c r="I214" s="92"/>
      <c r="J214" s="100" t="str">
        <f t="shared" ca="1" si="13"/>
        <v/>
      </c>
      <c r="N214" s="71" t="str">
        <f t="shared" ca="1" si="15"/>
        <v/>
      </c>
      <c r="O214" s="71" t="str">
        <f t="shared" ca="1" si="14"/>
        <v/>
      </c>
    </row>
    <row r="215" spans="1:15" ht="24.75" customHeight="1" x14ac:dyDescent="0.15">
      <c r="A215" s="5"/>
      <c r="B215" s="89"/>
      <c r="C215" s="87"/>
      <c r="D215" s="90"/>
      <c r="E215" s="96"/>
      <c r="F215" s="92"/>
      <c r="G215" s="91" t="s">
        <v>221</v>
      </c>
      <c r="H215" s="94"/>
      <c r="I215" s="92"/>
      <c r="J215" s="100" t="str">
        <f t="shared" ca="1" si="13"/>
        <v/>
      </c>
      <c r="N215" s="71" t="str">
        <f t="shared" ca="1" si="15"/>
        <v/>
      </c>
      <c r="O215" s="71" t="str">
        <f t="shared" ca="1" si="14"/>
        <v/>
      </c>
    </row>
    <row r="216" spans="1:15" ht="24.75" customHeight="1" x14ac:dyDescent="0.15">
      <c r="A216" s="5"/>
      <c r="B216" s="89"/>
      <c r="C216" s="87"/>
      <c r="D216" s="90"/>
      <c r="E216" s="96"/>
      <c r="F216" s="92"/>
      <c r="G216" s="91" t="s">
        <v>221</v>
      </c>
      <c r="H216" s="94"/>
      <c r="I216" s="92"/>
      <c r="J216" s="100" t="str">
        <f t="shared" ca="1" si="13"/>
        <v/>
      </c>
      <c r="N216" s="71" t="str">
        <f t="shared" ca="1" si="15"/>
        <v/>
      </c>
      <c r="O216" s="71" t="str">
        <f t="shared" ca="1" si="14"/>
        <v/>
      </c>
    </row>
    <row r="217" spans="1:15" ht="24.75" customHeight="1" x14ac:dyDescent="0.15">
      <c r="A217" s="5"/>
      <c r="B217" s="89"/>
      <c r="C217" s="87"/>
      <c r="D217" s="90"/>
      <c r="E217" s="96"/>
      <c r="F217" s="92"/>
      <c r="G217" s="91" t="s">
        <v>221</v>
      </c>
      <c r="H217" s="94"/>
      <c r="I217" s="92"/>
      <c r="J217" s="100" t="str">
        <f t="shared" ca="1" si="13"/>
        <v/>
      </c>
      <c r="N217" s="71" t="str">
        <f t="shared" ca="1" si="15"/>
        <v/>
      </c>
      <c r="O217" s="71" t="str">
        <f t="shared" ca="1" si="14"/>
        <v/>
      </c>
    </row>
    <row r="218" spans="1:15" ht="24.75" customHeight="1" x14ac:dyDescent="0.15">
      <c r="A218" s="5"/>
      <c r="B218" s="89"/>
      <c r="C218" s="87"/>
      <c r="D218" s="90"/>
      <c r="E218" s="96"/>
      <c r="F218" s="92"/>
      <c r="G218" s="91" t="s">
        <v>221</v>
      </c>
      <c r="H218" s="94"/>
      <c r="I218" s="92"/>
      <c r="J218" s="100" t="str">
        <f t="shared" ca="1" si="13"/>
        <v/>
      </c>
      <c r="N218" s="71" t="str">
        <f t="shared" ca="1" si="15"/>
        <v/>
      </c>
      <c r="O218" s="71" t="str">
        <f t="shared" ca="1" si="14"/>
        <v/>
      </c>
    </row>
    <row r="219" spans="1:15" ht="24.75" customHeight="1" x14ac:dyDescent="0.15">
      <c r="A219" s="5"/>
      <c r="B219" s="89"/>
      <c r="C219" s="87"/>
      <c r="D219" s="90"/>
      <c r="E219" s="96"/>
      <c r="F219" s="92"/>
      <c r="G219" s="91" t="s">
        <v>221</v>
      </c>
      <c r="H219" s="94"/>
      <c r="I219" s="92"/>
      <c r="J219" s="100" t="str">
        <f t="shared" ca="1" si="13"/>
        <v/>
      </c>
      <c r="N219" s="71" t="str">
        <f t="shared" ca="1" si="15"/>
        <v/>
      </c>
      <c r="O219" s="71" t="str">
        <f t="shared" ca="1" si="14"/>
        <v/>
      </c>
    </row>
    <row r="220" spans="1:15" ht="24.75" customHeight="1" x14ac:dyDescent="0.15">
      <c r="A220" s="5"/>
      <c r="B220" s="89"/>
      <c r="C220" s="87"/>
      <c r="D220" s="90"/>
      <c r="E220" s="96"/>
      <c r="F220" s="92"/>
      <c r="G220" s="91" t="s">
        <v>221</v>
      </c>
      <c r="H220" s="94"/>
      <c r="I220" s="92"/>
      <c r="J220" s="100" t="str">
        <f t="shared" ca="1" si="13"/>
        <v/>
      </c>
      <c r="N220" s="71" t="str">
        <f t="shared" ca="1" si="15"/>
        <v/>
      </c>
      <c r="O220" s="71" t="str">
        <f t="shared" ca="1" si="14"/>
        <v/>
      </c>
    </row>
    <row r="221" spans="1:15" ht="24.75" customHeight="1" x14ac:dyDescent="0.15">
      <c r="A221" s="63"/>
      <c r="B221" s="141"/>
      <c r="C221" s="87"/>
      <c r="D221" s="108"/>
      <c r="E221" s="109"/>
      <c r="F221" s="92"/>
      <c r="G221" s="110" t="s">
        <v>221</v>
      </c>
      <c r="H221" s="111"/>
      <c r="I221" s="92"/>
      <c r="J221" s="100" t="str">
        <f t="shared" ca="1" si="13"/>
        <v/>
      </c>
      <c r="N221" s="71" t="str">
        <f t="shared" ca="1" si="15"/>
        <v/>
      </c>
      <c r="O221" s="71" t="str">
        <f t="shared" ca="1" si="14"/>
        <v/>
      </c>
    </row>
    <row r="222" spans="1:15" ht="24.75" customHeight="1" x14ac:dyDescent="0.15">
      <c r="A222" s="5"/>
      <c r="B222" s="89"/>
      <c r="C222" s="87"/>
      <c r="D222" s="90"/>
      <c r="E222" s="96"/>
      <c r="F222" s="92"/>
      <c r="G222" s="91" t="s">
        <v>221</v>
      </c>
      <c r="H222" s="94"/>
      <c r="I222" s="92"/>
      <c r="J222" s="100" t="str">
        <f t="shared" ca="1" si="13"/>
        <v/>
      </c>
      <c r="N222" s="71" t="str">
        <f t="shared" ca="1" si="15"/>
        <v/>
      </c>
      <c r="O222" s="71" t="str">
        <f t="shared" ca="1" si="14"/>
        <v/>
      </c>
    </row>
    <row r="223" spans="1:15" ht="24.75" customHeight="1" x14ac:dyDescent="0.15">
      <c r="A223" s="5"/>
      <c r="B223" s="89"/>
      <c r="C223" s="87"/>
      <c r="D223" s="90"/>
      <c r="E223" s="96"/>
      <c r="F223" s="92"/>
      <c r="G223" s="91" t="s">
        <v>221</v>
      </c>
      <c r="H223" s="94"/>
      <c r="I223" s="92"/>
      <c r="J223" s="100" t="str">
        <f t="shared" ca="1" si="13"/>
        <v/>
      </c>
      <c r="N223" s="71" t="str">
        <f t="shared" ca="1" si="15"/>
        <v/>
      </c>
      <c r="O223" s="71" t="str">
        <f t="shared" ca="1" si="14"/>
        <v/>
      </c>
    </row>
    <row r="224" spans="1:15" ht="24.75" customHeight="1" x14ac:dyDescent="0.15">
      <c r="A224" s="5"/>
      <c r="B224" s="89"/>
      <c r="C224" s="87"/>
      <c r="D224" s="90"/>
      <c r="E224" s="96"/>
      <c r="F224" s="92"/>
      <c r="G224" s="91" t="s">
        <v>221</v>
      </c>
      <c r="H224" s="94"/>
      <c r="I224" s="92"/>
      <c r="J224" s="100" t="str">
        <f t="shared" ca="1" si="13"/>
        <v/>
      </c>
      <c r="N224" s="71" t="str">
        <f t="shared" ca="1" si="15"/>
        <v/>
      </c>
      <c r="O224" s="71" t="str">
        <f t="shared" ca="1" si="14"/>
        <v/>
      </c>
    </row>
    <row r="225" spans="1:15" ht="24.75" customHeight="1" x14ac:dyDescent="0.15">
      <c r="A225" s="63"/>
      <c r="B225" s="141"/>
      <c r="C225" s="87"/>
      <c r="D225" s="108"/>
      <c r="E225" s="109"/>
      <c r="F225" s="92"/>
      <c r="G225" s="110" t="s">
        <v>221</v>
      </c>
      <c r="H225" s="111"/>
      <c r="I225" s="92"/>
      <c r="J225" s="100" t="str">
        <f t="shared" ca="1" si="13"/>
        <v/>
      </c>
      <c r="N225" s="71" t="str">
        <f t="shared" ca="1" si="15"/>
        <v/>
      </c>
      <c r="O225" s="71" t="str">
        <f t="shared" ca="1" si="14"/>
        <v/>
      </c>
    </row>
    <row r="226" spans="1:15" ht="24.75" customHeight="1" x14ac:dyDescent="0.15">
      <c r="A226" s="5"/>
      <c r="B226" s="89"/>
      <c r="C226" s="87"/>
      <c r="D226" s="90"/>
      <c r="E226" s="96"/>
      <c r="F226" s="92"/>
      <c r="G226" s="91" t="s">
        <v>221</v>
      </c>
      <c r="H226" s="94"/>
      <c r="I226" s="92"/>
      <c r="J226" s="100" t="str">
        <f t="shared" ca="1" si="13"/>
        <v/>
      </c>
      <c r="N226" s="71" t="str">
        <f t="shared" ca="1" si="15"/>
        <v/>
      </c>
      <c r="O226" s="71" t="str">
        <f t="shared" ca="1" si="14"/>
        <v/>
      </c>
    </row>
    <row r="227" spans="1:15" ht="24.75" customHeight="1" x14ac:dyDescent="0.15">
      <c r="A227" s="5"/>
      <c r="B227" s="89"/>
      <c r="C227" s="87"/>
      <c r="D227" s="90"/>
      <c r="E227" s="96"/>
      <c r="F227" s="92"/>
      <c r="G227" s="91" t="s">
        <v>221</v>
      </c>
      <c r="H227" s="94"/>
      <c r="I227" s="92"/>
      <c r="J227" s="100" t="str">
        <f t="shared" ref="J227:J258" ca="1" si="16">IF(H227&gt;=$A$3,1,"")</f>
        <v/>
      </c>
      <c r="N227" s="71" t="str">
        <f t="shared" ca="1" si="15"/>
        <v/>
      </c>
      <c r="O227" s="71" t="str">
        <f t="shared" ca="1" si="14"/>
        <v/>
      </c>
    </row>
    <row r="228" spans="1:15" ht="24.75" customHeight="1" x14ac:dyDescent="0.15">
      <c r="A228" s="5"/>
      <c r="B228" s="89"/>
      <c r="C228" s="87"/>
      <c r="D228" s="90"/>
      <c r="E228" s="96"/>
      <c r="F228" s="92"/>
      <c r="G228" s="91" t="s">
        <v>221</v>
      </c>
      <c r="H228" s="94"/>
      <c r="I228" s="92"/>
      <c r="J228" s="100" t="str">
        <f t="shared" ca="1" si="16"/>
        <v/>
      </c>
      <c r="N228" s="71" t="str">
        <f t="shared" ca="1" si="15"/>
        <v/>
      </c>
      <c r="O228" s="71" t="str">
        <f t="shared" ca="1" si="14"/>
        <v/>
      </c>
    </row>
    <row r="229" spans="1:15" ht="24.75" customHeight="1" x14ac:dyDescent="0.15">
      <c r="A229" s="5"/>
      <c r="B229" s="89"/>
      <c r="C229" s="87"/>
      <c r="D229" s="90"/>
      <c r="E229" s="96"/>
      <c r="F229" s="92"/>
      <c r="G229" s="91" t="s">
        <v>221</v>
      </c>
      <c r="H229" s="94"/>
      <c r="I229" s="92"/>
      <c r="J229" s="100" t="str">
        <f t="shared" ca="1" si="16"/>
        <v/>
      </c>
      <c r="N229" s="71" t="str">
        <f t="shared" ca="1" si="15"/>
        <v/>
      </c>
      <c r="O229" s="71" t="str">
        <f t="shared" ca="1" si="14"/>
        <v/>
      </c>
    </row>
    <row r="230" spans="1:15" ht="24.75" customHeight="1" x14ac:dyDescent="0.15">
      <c r="A230" s="5"/>
      <c r="B230" s="89"/>
      <c r="C230" s="87"/>
      <c r="D230" s="90"/>
      <c r="E230" s="96"/>
      <c r="F230" s="92"/>
      <c r="G230" s="91" t="s">
        <v>221</v>
      </c>
      <c r="H230" s="94"/>
      <c r="I230" s="92"/>
      <c r="J230" s="100" t="str">
        <f t="shared" ca="1" si="16"/>
        <v/>
      </c>
      <c r="N230" s="71" t="str">
        <f t="shared" ca="1" si="15"/>
        <v/>
      </c>
      <c r="O230" s="71" t="str">
        <f t="shared" ca="1" si="14"/>
        <v/>
      </c>
    </row>
    <row r="231" spans="1:15" ht="24.75" customHeight="1" x14ac:dyDescent="0.15">
      <c r="A231" s="5"/>
      <c r="B231" s="89"/>
      <c r="C231" s="87"/>
      <c r="D231" s="90"/>
      <c r="E231" s="96"/>
      <c r="F231" s="92"/>
      <c r="G231" s="91" t="s">
        <v>221</v>
      </c>
      <c r="H231" s="94"/>
      <c r="I231" s="92"/>
      <c r="J231" s="100" t="str">
        <f t="shared" ca="1" si="16"/>
        <v/>
      </c>
      <c r="N231" s="71" t="str">
        <f t="shared" ca="1" si="15"/>
        <v/>
      </c>
      <c r="O231" s="71" t="str">
        <f t="shared" ca="1" si="14"/>
        <v/>
      </c>
    </row>
    <row r="232" spans="1:15" ht="24.75" customHeight="1" x14ac:dyDescent="0.15">
      <c r="A232" s="5"/>
      <c r="B232" s="89"/>
      <c r="C232" s="87"/>
      <c r="D232" s="90"/>
      <c r="E232" s="96"/>
      <c r="F232" s="92"/>
      <c r="G232" s="91" t="s">
        <v>221</v>
      </c>
      <c r="H232" s="94"/>
      <c r="I232" s="92"/>
      <c r="J232" s="100" t="str">
        <f t="shared" ca="1" si="16"/>
        <v/>
      </c>
      <c r="N232" s="71" t="str">
        <f t="shared" ca="1" si="15"/>
        <v/>
      </c>
      <c r="O232" s="71" t="str">
        <f t="shared" ca="1" si="14"/>
        <v/>
      </c>
    </row>
    <row r="233" spans="1:15" ht="24.75" customHeight="1" x14ac:dyDescent="0.15">
      <c r="A233" s="5"/>
      <c r="B233" s="89"/>
      <c r="C233" s="87"/>
      <c r="D233" s="90"/>
      <c r="E233" s="96"/>
      <c r="F233" s="92"/>
      <c r="G233" s="91" t="s">
        <v>221</v>
      </c>
      <c r="H233" s="94"/>
      <c r="I233" s="92"/>
      <c r="J233" s="100" t="str">
        <f t="shared" ca="1" si="16"/>
        <v/>
      </c>
      <c r="N233" s="71" t="str">
        <f t="shared" ca="1" si="15"/>
        <v/>
      </c>
      <c r="O233" s="71" t="str">
        <f t="shared" ca="1" si="14"/>
        <v/>
      </c>
    </row>
    <row r="234" spans="1:15" ht="24.75" customHeight="1" x14ac:dyDescent="0.15">
      <c r="A234" s="5"/>
      <c r="B234" s="89"/>
      <c r="C234" s="87"/>
      <c r="D234" s="90"/>
      <c r="E234" s="96"/>
      <c r="F234" s="92"/>
      <c r="G234" s="91" t="s">
        <v>221</v>
      </c>
      <c r="H234" s="94"/>
      <c r="I234" s="92"/>
      <c r="J234" s="100" t="str">
        <f t="shared" ca="1" si="16"/>
        <v/>
      </c>
      <c r="N234" s="71" t="str">
        <f t="shared" ca="1" si="15"/>
        <v/>
      </c>
      <c r="O234" s="71" t="str">
        <f t="shared" ca="1" si="14"/>
        <v/>
      </c>
    </row>
    <row r="235" spans="1:15" ht="24.75" customHeight="1" x14ac:dyDescent="0.15">
      <c r="A235" s="5"/>
      <c r="B235" s="89"/>
      <c r="C235" s="87"/>
      <c r="D235" s="90"/>
      <c r="E235" s="96"/>
      <c r="F235" s="92"/>
      <c r="G235" s="91" t="s">
        <v>221</v>
      </c>
      <c r="H235" s="94"/>
      <c r="I235" s="92"/>
      <c r="J235" s="100" t="str">
        <f t="shared" ca="1" si="16"/>
        <v/>
      </c>
      <c r="N235" s="71" t="str">
        <f t="shared" ca="1" si="15"/>
        <v/>
      </c>
      <c r="O235" s="71" t="str">
        <f t="shared" ca="1" si="14"/>
        <v/>
      </c>
    </row>
    <row r="236" spans="1:15" ht="24.75" customHeight="1" x14ac:dyDescent="0.15">
      <c r="A236" s="5"/>
      <c r="B236" s="89"/>
      <c r="C236" s="87"/>
      <c r="D236" s="90"/>
      <c r="E236" s="96"/>
      <c r="F236" s="92"/>
      <c r="G236" s="91" t="s">
        <v>221</v>
      </c>
      <c r="H236" s="94"/>
      <c r="I236" s="92"/>
      <c r="J236" s="100" t="str">
        <f t="shared" ca="1" si="16"/>
        <v/>
      </c>
      <c r="N236" s="71" t="str">
        <f t="shared" ca="1" si="15"/>
        <v/>
      </c>
      <c r="O236" s="71" t="str">
        <f t="shared" ca="1" si="14"/>
        <v/>
      </c>
    </row>
    <row r="237" spans="1:15" ht="24.75" customHeight="1" x14ac:dyDescent="0.15">
      <c r="A237" s="5"/>
      <c r="B237" s="89"/>
      <c r="C237" s="87"/>
      <c r="D237" s="90"/>
      <c r="E237" s="96"/>
      <c r="F237" s="92"/>
      <c r="G237" s="91" t="s">
        <v>221</v>
      </c>
      <c r="H237" s="94"/>
      <c r="I237" s="92"/>
      <c r="J237" s="100" t="str">
        <f t="shared" ca="1" si="16"/>
        <v/>
      </c>
      <c r="N237" s="71" t="str">
        <f t="shared" ca="1" si="15"/>
        <v/>
      </c>
      <c r="O237" s="71" t="str">
        <f t="shared" ca="1" si="14"/>
        <v/>
      </c>
    </row>
    <row r="238" spans="1:15" ht="24.75" customHeight="1" x14ac:dyDescent="0.15">
      <c r="A238" s="5"/>
      <c r="B238" s="89"/>
      <c r="C238" s="87"/>
      <c r="D238" s="90"/>
      <c r="E238" s="96"/>
      <c r="F238" s="92"/>
      <c r="G238" s="91" t="s">
        <v>221</v>
      </c>
      <c r="H238" s="94"/>
      <c r="I238" s="92"/>
      <c r="J238" s="100" t="str">
        <f t="shared" ca="1" si="16"/>
        <v/>
      </c>
      <c r="N238" s="71" t="str">
        <f t="shared" ca="1" si="15"/>
        <v/>
      </c>
      <c r="O238" s="71" t="str">
        <f t="shared" ca="1" si="14"/>
        <v/>
      </c>
    </row>
    <row r="239" spans="1:15" ht="24.75" customHeight="1" x14ac:dyDescent="0.15">
      <c r="A239" s="5"/>
      <c r="B239" s="89"/>
      <c r="C239" s="87"/>
      <c r="D239" s="90"/>
      <c r="E239" s="96"/>
      <c r="F239" s="92"/>
      <c r="G239" s="91" t="s">
        <v>221</v>
      </c>
      <c r="H239" s="94"/>
      <c r="I239" s="92"/>
      <c r="J239" s="100" t="str">
        <f t="shared" ca="1" si="16"/>
        <v/>
      </c>
      <c r="N239" s="71" t="str">
        <f t="shared" ca="1" si="15"/>
        <v/>
      </c>
      <c r="O239" s="71" t="str">
        <f t="shared" ca="1" si="14"/>
        <v/>
      </c>
    </row>
    <row r="240" spans="1:15" ht="24.75" customHeight="1" x14ac:dyDescent="0.15">
      <c r="A240" s="5"/>
      <c r="B240" s="89"/>
      <c r="C240" s="87"/>
      <c r="D240" s="90"/>
      <c r="E240" s="96"/>
      <c r="F240" s="92"/>
      <c r="G240" s="91" t="s">
        <v>221</v>
      </c>
      <c r="H240" s="96"/>
      <c r="I240" s="92"/>
      <c r="J240" s="100" t="str">
        <f t="shared" ca="1" si="16"/>
        <v/>
      </c>
      <c r="N240" s="71" t="str">
        <f t="shared" ca="1" si="15"/>
        <v/>
      </c>
      <c r="O240" s="71" t="str">
        <f t="shared" ca="1" si="14"/>
        <v/>
      </c>
    </row>
    <row r="241" spans="1:15" ht="24.75" customHeight="1" x14ac:dyDescent="0.15">
      <c r="A241" s="5"/>
      <c r="B241" s="89"/>
      <c r="C241" s="87"/>
      <c r="D241" s="90"/>
      <c r="E241" s="96"/>
      <c r="F241" s="92"/>
      <c r="G241" s="91" t="s">
        <v>221</v>
      </c>
      <c r="H241" s="96"/>
      <c r="I241" s="92"/>
      <c r="J241" s="100" t="str">
        <f t="shared" ca="1" si="16"/>
        <v/>
      </c>
      <c r="N241" s="71" t="str">
        <f t="shared" ca="1" si="15"/>
        <v/>
      </c>
      <c r="O241" s="71" t="str">
        <f t="shared" ca="1" si="14"/>
        <v/>
      </c>
    </row>
    <row r="242" spans="1:15" ht="24.75" customHeight="1" x14ac:dyDescent="0.15">
      <c r="A242" s="5"/>
      <c r="B242" s="89"/>
      <c r="C242" s="87"/>
      <c r="D242" s="90"/>
      <c r="E242" s="96"/>
      <c r="F242" s="92"/>
      <c r="G242" s="91" t="s">
        <v>221</v>
      </c>
      <c r="H242" s="94"/>
      <c r="I242" s="92"/>
      <c r="J242" s="100" t="str">
        <f t="shared" ca="1" si="16"/>
        <v/>
      </c>
      <c r="N242" s="71" t="str">
        <f t="shared" ca="1" si="15"/>
        <v/>
      </c>
      <c r="O242" s="71" t="str">
        <f t="shared" ca="1" si="14"/>
        <v/>
      </c>
    </row>
    <row r="243" spans="1:15" ht="24.75" customHeight="1" x14ac:dyDescent="0.15">
      <c r="A243" s="5"/>
      <c r="B243" s="89"/>
      <c r="C243" s="87"/>
      <c r="D243" s="90"/>
      <c r="E243" s="96"/>
      <c r="F243" s="92"/>
      <c r="G243" s="91" t="s">
        <v>221</v>
      </c>
      <c r="H243" s="94"/>
      <c r="I243" s="92"/>
      <c r="J243" s="100" t="str">
        <f t="shared" ca="1" si="16"/>
        <v/>
      </c>
      <c r="N243" s="71" t="str">
        <f t="shared" ca="1" si="15"/>
        <v/>
      </c>
      <c r="O243" s="71" t="str">
        <f t="shared" ca="1" si="14"/>
        <v/>
      </c>
    </row>
    <row r="244" spans="1:15" ht="24.75" customHeight="1" x14ac:dyDescent="0.15">
      <c r="A244" s="5"/>
      <c r="B244" s="89"/>
      <c r="C244" s="87"/>
      <c r="D244" s="90"/>
      <c r="E244" s="96"/>
      <c r="F244" s="92"/>
      <c r="G244" s="91" t="s">
        <v>221</v>
      </c>
      <c r="H244" s="96"/>
      <c r="I244" s="92"/>
      <c r="J244" s="100" t="str">
        <f t="shared" ca="1" si="16"/>
        <v/>
      </c>
      <c r="N244" s="71" t="str">
        <f t="shared" ca="1" si="15"/>
        <v/>
      </c>
      <c r="O244" s="71" t="str">
        <f t="shared" ca="1" si="14"/>
        <v/>
      </c>
    </row>
    <row r="245" spans="1:15" ht="24.75" customHeight="1" x14ac:dyDescent="0.15">
      <c r="A245" s="5"/>
      <c r="B245" s="89"/>
      <c r="C245" s="87"/>
      <c r="D245" s="90"/>
      <c r="E245" s="96"/>
      <c r="F245" s="92"/>
      <c r="G245" s="91" t="s">
        <v>221</v>
      </c>
      <c r="H245" s="96"/>
      <c r="I245" s="92"/>
      <c r="J245" s="100" t="str">
        <f t="shared" ca="1" si="16"/>
        <v/>
      </c>
      <c r="N245" s="71" t="str">
        <f t="shared" ca="1" si="15"/>
        <v/>
      </c>
      <c r="O245" s="71" t="str">
        <f t="shared" ca="1" si="14"/>
        <v/>
      </c>
    </row>
    <row r="246" spans="1:15" ht="24.75" customHeight="1" x14ac:dyDescent="0.15">
      <c r="A246" s="5"/>
      <c r="B246" s="89"/>
      <c r="C246" s="87"/>
      <c r="D246" s="90"/>
      <c r="E246" s="96"/>
      <c r="F246" s="92"/>
      <c r="G246" s="91" t="s">
        <v>221</v>
      </c>
      <c r="H246" s="94"/>
      <c r="I246" s="92"/>
      <c r="J246" s="100" t="str">
        <f t="shared" ca="1" si="16"/>
        <v/>
      </c>
      <c r="N246" s="71" t="str">
        <f t="shared" ca="1" si="15"/>
        <v/>
      </c>
      <c r="O246" s="71" t="str">
        <f t="shared" ca="1" si="14"/>
        <v/>
      </c>
    </row>
    <row r="247" spans="1:15" ht="24.75" customHeight="1" x14ac:dyDescent="0.15">
      <c r="A247" s="5"/>
      <c r="B247" s="89"/>
      <c r="C247" s="87"/>
      <c r="D247" s="90"/>
      <c r="E247" s="96"/>
      <c r="F247" s="92"/>
      <c r="G247" s="91" t="s">
        <v>221</v>
      </c>
      <c r="H247" s="94"/>
      <c r="I247" s="92"/>
      <c r="J247" s="100" t="str">
        <f t="shared" ca="1" si="16"/>
        <v/>
      </c>
      <c r="N247" s="71" t="str">
        <f t="shared" ca="1" si="15"/>
        <v/>
      </c>
      <c r="O247" s="71" t="str">
        <f t="shared" ca="1" si="14"/>
        <v/>
      </c>
    </row>
    <row r="248" spans="1:15" ht="24.75" customHeight="1" x14ac:dyDescent="0.15">
      <c r="A248" s="5"/>
      <c r="B248" s="89"/>
      <c r="C248" s="87"/>
      <c r="D248" s="90"/>
      <c r="E248" s="96"/>
      <c r="F248" s="92"/>
      <c r="G248" s="91" t="s">
        <v>221</v>
      </c>
      <c r="H248" s="94"/>
      <c r="I248" s="92"/>
      <c r="J248" s="100" t="str">
        <f t="shared" ca="1" si="16"/>
        <v/>
      </c>
      <c r="N248" s="71" t="str">
        <f t="shared" ca="1" si="15"/>
        <v/>
      </c>
      <c r="O248" s="71" t="str">
        <f t="shared" ca="1" si="14"/>
        <v/>
      </c>
    </row>
    <row r="249" spans="1:15" ht="24.75" customHeight="1" x14ac:dyDescent="0.15">
      <c r="A249" s="5"/>
      <c r="B249" s="89"/>
      <c r="C249" s="87"/>
      <c r="D249" s="90"/>
      <c r="E249" s="96"/>
      <c r="F249" s="92"/>
      <c r="G249" s="91" t="s">
        <v>221</v>
      </c>
      <c r="H249" s="94"/>
      <c r="I249" s="92"/>
      <c r="J249" s="100" t="str">
        <f t="shared" ca="1" si="16"/>
        <v/>
      </c>
      <c r="N249" s="71" t="str">
        <f t="shared" ca="1" si="15"/>
        <v/>
      </c>
      <c r="O249" s="71" t="str">
        <f t="shared" ca="1" si="14"/>
        <v/>
      </c>
    </row>
    <row r="250" spans="1:15" ht="24.75" customHeight="1" x14ac:dyDescent="0.15">
      <c r="A250" s="5"/>
      <c r="B250" s="89"/>
      <c r="C250" s="87"/>
      <c r="D250" s="90"/>
      <c r="E250" s="96"/>
      <c r="F250" s="92"/>
      <c r="G250" s="91" t="s">
        <v>221</v>
      </c>
      <c r="H250" s="94"/>
      <c r="I250" s="92"/>
      <c r="J250" s="100" t="str">
        <f t="shared" ca="1" si="16"/>
        <v/>
      </c>
      <c r="N250" s="71" t="str">
        <f t="shared" ca="1" si="15"/>
        <v/>
      </c>
      <c r="O250" s="71" t="str">
        <f t="shared" ca="1" si="14"/>
        <v/>
      </c>
    </row>
    <row r="251" spans="1:15" ht="24.75" customHeight="1" x14ac:dyDescent="0.15">
      <c r="A251" s="5"/>
      <c r="B251" s="89"/>
      <c r="C251" s="87"/>
      <c r="D251" s="90"/>
      <c r="E251" s="96"/>
      <c r="F251" s="92"/>
      <c r="G251" s="91" t="s">
        <v>221</v>
      </c>
      <c r="H251" s="94"/>
      <c r="I251" s="92"/>
      <c r="J251" s="100" t="str">
        <f t="shared" ca="1" si="16"/>
        <v/>
      </c>
      <c r="N251" s="71" t="str">
        <f t="shared" ca="1" si="15"/>
        <v/>
      </c>
      <c r="O251" s="71" t="str">
        <f t="shared" ca="1" si="14"/>
        <v/>
      </c>
    </row>
    <row r="252" spans="1:15" ht="24.75" customHeight="1" x14ac:dyDescent="0.15">
      <c r="A252" s="5"/>
      <c r="B252" s="89"/>
      <c r="C252" s="87"/>
      <c r="D252" s="90"/>
      <c r="E252" s="96"/>
      <c r="F252" s="92"/>
      <c r="G252" s="91" t="s">
        <v>221</v>
      </c>
      <c r="H252" s="94"/>
      <c r="I252" s="92"/>
      <c r="J252" s="100" t="str">
        <f t="shared" ca="1" si="16"/>
        <v/>
      </c>
      <c r="N252" s="71" t="str">
        <f t="shared" ca="1" si="15"/>
        <v/>
      </c>
      <c r="O252" s="71" t="str">
        <f t="shared" ca="1" si="14"/>
        <v/>
      </c>
    </row>
    <row r="253" spans="1:15" ht="24.75" customHeight="1" x14ac:dyDescent="0.15">
      <c r="A253" s="5"/>
      <c r="B253" s="89"/>
      <c r="C253" s="87"/>
      <c r="D253" s="90"/>
      <c r="E253" s="96"/>
      <c r="F253" s="92"/>
      <c r="G253" s="91" t="s">
        <v>221</v>
      </c>
      <c r="H253" s="94"/>
      <c r="I253" s="92"/>
      <c r="J253" s="100" t="str">
        <f t="shared" ca="1" si="16"/>
        <v/>
      </c>
      <c r="N253" s="71" t="str">
        <f t="shared" ca="1" si="15"/>
        <v/>
      </c>
      <c r="O253" s="71" t="str">
        <f t="shared" ca="1" si="14"/>
        <v/>
      </c>
    </row>
    <row r="254" spans="1:15" ht="24.75" customHeight="1" x14ac:dyDescent="0.15">
      <c r="A254" s="5"/>
      <c r="B254" s="89"/>
      <c r="C254" s="87"/>
      <c r="D254" s="90"/>
      <c r="E254" s="96"/>
      <c r="F254" s="92"/>
      <c r="G254" s="91" t="s">
        <v>221</v>
      </c>
      <c r="H254" s="94"/>
      <c r="I254" s="92"/>
      <c r="J254" s="100" t="str">
        <f t="shared" ca="1" si="16"/>
        <v/>
      </c>
      <c r="N254" s="71" t="str">
        <f t="shared" ca="1" si="15"/>
        <v/>
      </c>
      <c r="O254" s="95" t="str">
        <f t="shared" ca="1" si="14"/>
        <v/>
      </c>
    </row>
    <row r="255" spans="1:15" ht="24.75" customHeight="1" x14ac:dyDescent="0.15">
      <c r="A255" s="5"/>
      <c r="B255" s="89"/>
      <c r="C255" s="87"/>
      <c r="D255" s="90"/>
      <c r="E255" s="96"/>
      <c r="F255" s="92"/>
      <c r="G255" s="91" t="s">
        <v>221</v>
      </c>
      <c r="H255" s="94"/>
      <c r="I255" s="92"/>
      <c r="J255" s="100" t="str">
        <f t="shared" ca="1" si="16"/>
        <v/>
      </c>
      <c r="N255" s="71" t="str">
        <f t="shared" ca="1" si="15"/>
        <v/>
      </c>
      <c r="O255" s="95" t="str">
        <f t="shared" ca="1" si="14"/>
        <v/>
      </c>
    </row>
    <row r="256" spans="1:15" ht="24.75" customHeight="1" x14ac:dyDescent="0.15">
      <c r="A256" s="5"/>
      <c r="B256" s="89"/>
      <c r="C256" s="87"/>
      <c r="D256" s="90"/>
      <c r="E256" s="96"/>
      <c r="F256" s="92"/>
      <c r="G256" s="91" t="s">
        <v>221</v>
      </c>
      <c r="H256" s="94"/>
      <c r="I256" s="92"/>
      <c r="J256" s="100" t="str">
        <f t="shared" ca="1" si="16"/>
        <v/>
      </c>
      <c r="N256" s="71" t="str">
        <f t="shared" ca="1" si="15"/>
        <v/>
      </c>
      <c r="O256" s="95" t="str">
        <f t="shared" ca="1" si="14"/>
        <v/>
      </c>
    </row>
    <row r="257" spans="1:15" ht="24.75" customHeight="1" x14ac:dyDescent="0.15">
      <c r="A257" s="5"/>
      <c r="B257" s="89"/>
      <c r="C257" s="87"/>
      <c r="D257" s="90"/>
      <c r="E257" s="96"/>
      <c r="F257" s="92"/>
      <c r="G257" s="91" t="s">
        <v>221</v>
      </c>
      <c r="H257" s="94"/>
      <c r="I257" s="92"/>
      <c r="J257" s="100" t="str">
        <f t="shared" ca="1" si="16"/>
        <v/>
      </c>
      <c r="N257" s="71" t="str">
        <f t="shared" ca="1" si="15"/>
        <v/>
      </c>
      <c r="O257" s="95" t="str">
        <f t="shared" ca="1" si="14"/>
        <v/>
      </c>
    </row>
    <row r="258" spans="1:15" ht="24.75" customHeight="1" x14ac:dyDescent="0.15">
      <c r="A258" s="5"/>
      <c r="B258" s="89"/>
      <c r="C258" s="87"/>
      <c r="D258" s="90"/>
      <c r="E258" s="96"/>
      <c r="F258" s="92"/>
      <c r="G258" s="91" t="s">
        <v>221</v>
      </c>
      <c r="H258" s="94"/>
      <c r="I258" s="92"/>
      <c r="J258" s="100" t="str">
        <f t="shared" ca="1" si="16"/>
        <v/>
      </c>
      <c r="N258" s="71" t="str">
        <f t="shared" ca="1" si="15"/>
        <v/>
      </c>
      <c r="O258" s="95" t="str">
        <f t="shared" ca="1" si="14"/>
        <v/>
      </c>
    </row>
    <row r="259" spans="1:15" ht="24.75" customHeight="1" x14ac:dyDescent="0.15">
      <c r="A259" s="5"/>
      <c r="B259" s="89"/>
      <c r="C259" s="87"/>
      <c r="D259" s="90"/>
      <c r="E259" s="96"/>
      <c r="F259" s="92"/>
      <c r="G259" s="91" t="s">
        <v>221</v>
      </c>
      <c r="H259" s="94"/>
      <c r="I259" s="92"/>
      <c r="J259" s="100" t="str">
        <f t="shared" ref="J259:J292" ca="1" si="17">IF(H259&gt;=$A$3,1,"")</f>
        <v/>
      </c>
      <c r="N259" s="71" t="str">
        <f t="shared" ca="1" si="15"/>
        <v/>
      </c>
      <c r="O259" s="95" t="str">
        <f t="shared" ca="1" si="14"/>
        <v/>
      </c>
    </row>
    <row r="260" spans="1:15" ht="24.75" customHeight="1" x14ac:dyDescent="0.15">
      <c r="A260" s="5"/>
      <c r="B260" s="89"/>
      <c r="C260" s="87"/>
      <c r="D260" s="90"/>
      <c r="E260" s="96"/>
      <c r="F260" s="92"/>
      <c r="G260" s="91" t="s">
        <v>221</v>
      </c>
      <c r="H260" s="94"/>
      <c r="I260" s="92"/>
      <c r="J260" s="100" t="str">
        <f t="shared" ca="1" si="17"/>
        <v/>
      </c>
      <c r="N260" s="71" t="str">
        <f t="shared" ca="1" si="15"/>
        <v/>
      </c>
      <c r="O260" s="95" t="str">
        <f t="shared" ca="1" si="14"/>
        <v/>
      </c>
    </row>
    <row r="261" spans="1:15" ht="24.75" customHeight="1" x14ac:dyDescent="0.15">
      <c r="A261" s="5"/>
      <c r="B261" s="89"/>
      <c r="C261" s="87"/>
      <c r="D261" s="90"/>
      <c r="E261" s="96"/>
      <c r="F261" s="92"/>
      <c r="G261" s="91" t="s">
        <v>221</v>
      </c>
      <c r="H261" s="94"/>
      <c r="I261" s="92"/>
      <c r="J261" s="100" t="str">
        <f t="shared" ca="1" si="17"/>
        <v/>
      </c>
      <c r="N261" s="71" t="str">
        <f t="shared" ca="1" si="15"/>
        <v/>
      </c>
      <c r="O261" s="95" t="str">
        <f t="shared" ca="1" si="14"/>
        <v/>
      </c>
    </row>
    <row r="262" spans="1:15" ht="24.75" customHeight="1" x14ac:dyDescent="0.15">
      <c r="A262" s="5"/>
      <c r="B262" s="89"/>
      <c r="C262" s="87"/>
      <c r="D262" s="90"/>
      <c r="E262" s="96"/>
      <c r="F262" s="92"/>
      <c r="G262" s="91" t="s">
        <v>221</v>
      </c>
      <c r="H262" s="94"/>
      <c r="I262" s="92"/>
      <c r="J262" s="100" t="str">
        <f t="shared" ca="1" si="17"/>
        <v/>
      </c>
      <c r="N262" s="71" t="str">
        <f t="shared" ca="1" si="15"/>
        <v/>
      </c>
      <c r="O262" s="95" t="str">
        <f t="shared" ca="1" si="14"/>
        <v/>
      </c>
    </row>
    <row r="263" spans="1:15" ht="24.75" customHeight="1" x14ac:dyDescent="0.15">
      <c r="A263" s="5"/>
      <c r="B263" s="89"/>
      <c r="C263" s="87"/>
      <c r="D263" s="90"/>
      <c r="E263" s="96"/>
      <c r="F263" s="92"/>
      <c r="G263" s="91" t="s">
        <v>221</v>
      </c>
      <c r="H263" s="94"/>
      <c r="I263" s="92"/>
      <c r="J263" s="100" t="str">
        <f t="shared" ca="1" si="17"/>
        <v/>
      </c>
      <c r="N263" s="71" t="str">
        <f t="shared" ca="1" si="15"/>
        <v/>
      </c>
      <c r="O263" s="95" t="str">
        <f t="shared" ca="1" si="14"/>
        <v/>
      </c>
    </row>
    <row r="264" spans="1:15" ht="24.75" customHeight="1" x14ac:dyDescent="0.15">
      <c r="A264" s="5"/>
      <c r="B264" s="89"/>
      <c r="C264" s="87"/>
      <c r="D264" s="90"/>
      <c r="E264" s="96"/>
      <c r="F264" s="92"/>
      <c r="G264" s="91" t="s">
        <v>221</v>
      </c>
      <c r="H264" s="94"/>
      <c r="I264" s="92"/>
      <c r="J264" s="100" t="str">
        <f t="shared" ca="1" si="17"/>
        <v/>
      </c>
      <c r="N264" s="71" t="str">
        <f t="shared" ca="1" si="15"/>
        <v/>
      </c>
      <c r="O264" s="95" t="str">
        <f t="shared" ca="1" si="14"/>
        <v/>
      </c>
    </row>
    <row r="265" spans="1:15" ht="24.75" customHeight="1" x14ac:dyDescent="0.15">
      <c r="A265" s="5"/>
      <c r="B265" s="89"/>
      <c r="C265" s="87"/>
      <c r="D265" s="90"/>
      <c r="E265" s="96"/>
      <c r="F265" s="92"/>
      <c r="G265" s="91" t="s">
        <v>221</v>
      </c>
      <c r="H265" s="94"/>
      <c r="I265" s="92"/>
      <c r="J265" s="100" t="str">
        <f t="shared" ca="1" si="17"/>
        <v/>
      </c>
      <c r="N265" s="71" t="str">
        <f t="shared" ca="1" si="15"/>
        <v/>
      </c>
      <c r="O265" s="95" t="str">
        <f t="shared" ca="1" si="14"/>
        <v/>
      </c>
    </row>
    <row r="266" spans="1:15" ht="24.75" customHeight="1" x14ac:dyDescent="0.15">
      <c r="A266" s="5"/>
      <c r="B266" s="89"/>
      <c r="C266" s="87"/>
      <c r="D266" s="90"/>
      <c r="E266" s="96"/>
      <c r="F266" s="92"/>
      <c r="G266" s="91" t="s">
        <v>221</v>
      </c>
      <c r="H266" s="94"/>
      <c r="I266" s="92"/>
      <c r="J266" s="100" t="str">
        <f t="shared" ca="1" si="17"/>
        <v/>
      </c>
      <c r="N266" s="71" t="str">
        <f t="shared" ca="1" si="15"/>
        <v/>
      </c>
      <c r="O266" s="95" t="str">
        <f t="shared" ca="1" si="14"/>
        <v/>
      </c>
    </row>
    <row r="267" spans="1:15" ht="24.75" customHeight="1" x14ac:dyDescent="0.15">
      <c r="A267" s="5"/>
      <c r="B267" s="89"/>
      <c r="C267" s="87"/>
      <c r="D267" s="90"/>
      <c r="E267" s="96"/>
      <c r="F267" s="92"/>
      <c r="G267" s="91" t="s">
        <v>221</v>
      </c>
      <c r="H267" s="94"/>
      <c r="I267" s="92"/>
      <c r="J267" s="100" t="str">
        <f t="shared" ca="1" si="17"/>
        <v/>
      </c>
      <c r="N267" s="71" t="str">
        <f t="shared" ca="1" si="15"/>
        <v/>
      </c>
      <c r="O267" s="95" t="str">
        <f t="shared" ca="1" si="14"/>
        <v/>
      </c>
    </row>
    <row r="268" spans="1:15" ht="24.75" customHeight="1" x14ac:dyDescent="0.15">
      <c r="A268" s="5"/>
      <c r="B268" s="89"/>
      <c r="C268" s="87"/>
      <c r="D268" s="90"/>
      <c r="E268" s="96"/>
      <c r="F268" s="92"/>
      <c r="G268" s="91" t="s">
        <v>221</v>
      </c>
      <c r="H268" s="94"/>
      <c r="I268" s="92"/>
      <c r="J268" s="100" t="str">
        <f t="shared" ca="1" si="17"/>
        <v/>
      </c>
      <c r="N268" s="71" t="str">
        <f t="shared" ca="1" si="15"/>
        <v/>
      </c>
      <c r="O268" s="95" t="str">
        <f t="shared" ca="1" si="14"/>
        <v/>
      </c>
    </row>
    <row r="269" spans="1:15" ht="24.75" customHeight="1" x14ac:dyDescent="0.15">
      <c r="A269" s="5"/>
      <c r="B269" s="89"/>
      <c r="C269" s="87"/>
      <c r="D269" s="90"/>
      <c r="E269" s="96"/>
      <c r="F269" s="92"/>
      <c r="G269" s="91" t="s">
        <v>221</v>
      </c>
      <c r="H269" s="94"/>
      <c r="I269" s="92"/>
      <c r="J269" s="100" t="str">
        <f t="shared" ca="1" si="17"/>
        <v/>
      </c>
      <c r="N269" s="71" t="str">
        <f t="shared" ca="1" si="15"/>
        <v/>
      </c>
      <c r="O269" s="95" t="str">
        <f t="shared" ref="O269:O332" ca="1" si="18">CONCATENATE(B269,N269)</f>
        <v/>
      </c>
    </row>
    <row r="270" spans="1:15" ht="24.75" customHeight="1" x14ac:dyDescent="0.15">
      <c r="A270" s="5"/>
      <c r="B270" s="89"/>
      <c r="C270" s="87"/>
      <c r="D270" s="90"/>
      <c r="E270" s="96"/>
      <c r="F270" s="92"/>
      <c r="G270" s="91" t="s">
        <v>221</v>
      </c>
      <c r="H270" s="94"/>
      <c r="I270" s="92"/>
      <c r="J270" s="100" t="str">
        <f t="shared" ca="1" si="17"/>
        <v/>
      </c>
      <c r="N270" s="71" t="str">
        <f t="shared" ca="1" si="15"/>
        <v/>
      </c>
      <c r="O270" s="95" t="str">
        <f t="shared" ca="1" si="18"/>
        <v/>
      </c>
    </row>
    <row r="271" spans="1:15" ht="24.75" customHeight="1" x14ac:dyDescent="0.15">
      <c r="A271" s="5"/>
      <c r="B271" s="89"/>
      <c r="C271" s="87"/>
      <c r="D271" s="90"/>
      <c r="E271" s="96"/>
      <c r="F271" s="92"/>
      <c r="G271" s="91" t="s">
        <v>221</v>
      </c>
      <c r="H271" s="94"/>
      <c r="I271" s="92"/>
      <c r="J271" s="100" t="str">
        <f t="shared" ca="1" si="17"/>
        <v/>
      </c>
      <c r="N271" s="71" t="str">
        <f t="shared" ca="1" si="15"/>
        <v/>
      </c>
      <c r="O271" s="95" t="str">
        <f t="shared" ca="1" si="18"/>
        <v/>
      </c>
    </row>
    <row r="272" spans="1:15" ht="24.75" customHeight="1" x14ac:dyDescent="0.15">
      <c r="A272" s="5"/>
      <c r="B272" s="89"/>
      <c r="C272" s="87"/>
      <c r="D272" s="90"/>
      <c r="E272" s="96"/>
      <c r="F272" s="92"/>
      <c r="G272" s="91" t="s">
        <v>221</v>
      </c>
      <c r="H272" s="94"/>
      <c r="I272" s="92"/>
      <c r="J272" s="100" t="str">
        <f t="shared" ca="1" si="17"/>
        <v/>
      </c>
      <c r="N272" s="71" t="str">
        <f t="shared" ref="N272:N335" ca="1" si="19">CONCATENATE(C272,J272)</f>
        <v/>
      </c>
      <c r="O272" s="95" t="str">
        <f t="shared" ca="1" si="18"/>
        <v/>
      </c>
    </row>
    <row r="273" spans="1:15" ht="24.75" customHeight="1" x14ac:dyDescent="0.15">
      <c r="A273" s="5"/>
      <c r="B273" s="89"/>
      <c r="C273" s="87"/>
      <c r="D273" s="90"/>
      <c r="E273" s="96"/>
      <c r="F273" s="92"/>
      <c r="G273" s="91" t="s">
        <v>221</v>
      </c>
      <c r="H273" s="94"/>
      <c r="I273" s="92"/>
      <c r="J273" s="100" t="str">
        <f t="shared" ca="1" si="17"/>
        <v/>
      </c>
      <c r="N273" s="71" t="str">
        <f t="shared" ca="1" si="19"/>
        <v/>
      </c>
      <c r="O273" s="95" t="str">
        <f t="shared" ca="1" si="18"/>
        <v/>
      </c>
    </row>
    <row r="274" spans="1:15" ht="24.75" customHeight="1" x14ac:dyDescent="0.15">
      <c r="A274" s="5"/>
      <c r="B274" s="89"/>
      <c r="C274" s="87"/>
      <c r="D274" s="90"/>
      <c r="E274" s="96"/>
      <c r="F274" s="92"/>
      <c r="G274" s="91" t="s">
        <v>221</v>
      </c>
      <c r="H274" s="94"/>
      <c r="I274" s="92"/>
      <c r="J274" s="100" t="str">
        <f t="shared" ca="1" si="17"/>
        <v/>
      </c>
      <c r="N274" s="71" t="str">
        <f t="shared" ca="1" si="19"/>
        <v/>
      </c>
      <c r="O274" s="95" t="str">
        <f t="shared" ca="1" si="18"/>
        <v/>
      </c>
    </row>
    <row r="275" spans="1:15" ht="24.75" customHeight="1" x14ac:dyDescent="0.15">
      <c r="A275" s="5"/>
      <c r="B275" s="89"/>
      <c r="C275" s="87"/>
      <c r="D275" s="90"/>
      <c r="E275" s="96"/>
      <c r="F275" s="92"/>
      <c r="G275" s="91" t="s">
        <v>221</v>
      </c>
      <c r="H275" s="94"/>
      <c r="I275" s="92"/>
      <c r="J275" s="100" t="str">
        <f t="shared" ca="1" si="17"/>
        <v/>
      </c>
      <c r="N275" s="71" t="str">
        <f t="shared" ca="1" si="19"/>
        <v/>
      </c>
      <c r="O275" s="95" t="str">
        <f t="shared" ca="1" si="18"/>
        <v/>
      </c>
    </row>
    <row r="276" spans="1:15" ht="24.75" customHeight="1" x14ac:dyDescent="0.15">
      <c r="A276" s="5"/>
      <c r="B276" s="89"/>
      <c r="C276" s="87"/>
      <c r="D276" s="90"/>
      <c r="E276" s="96"/>
      <c r="F276" s="92"/>
      <c r="G276" s="91" t="s">
        <v>221</v>
      </c>
      <c r="H276" s="94"/>
      <c r="I276" s="92"/>
      <c r="J276" s="100" t="str">
        <f t="shared" ca="1" si="17"/>
        <v/>
      </c>
      <c r="N276" s="71" t="str">
        <f t="shared" ca="1" si="19"/>
        <v/>
      </c>
      <c r="O276" s="95" t="str">
        <f t="shared" ca="1" si="18"/>
        <v/>
      </c>
    </row>
    <row r="277" spans="1:15" ht="24.75" customHeight="1" x14ac:dyDescent="0.15">
      <c r="A277" s="5"/>
      <c r="B277" s="89"/>
      <c r="C277" s="87"/>
      <c r="D277" s="90"/>
      <c r="E277" s="96"/>
      <c r="F277" s="92"/>
      <c r="G277" s="91" t="s">
        <v>221</v>
      </c>
      <c r="H277" s="94"/>
      <c r="I277" s="92"/>
      <c r="J277" s="100" t="str">
        <f t="shared" ca="1" si="17"/>
        <v/>
      </c>
      <c r="N277" s="71" t="str">
        <f t="shared" ca="1" si="19"/>
        <v/>
      </c>
      <c r="O277" s="95" t="str">
        <f t="shared" ca="1" si="18"/>
        <v/>
      </c>
    </row>
    <row r="278" spans="1:15" ht="24.75" customHeight="1" x14ac:dyDescent="0.15">
      <c r="A278" s="5"/>
      <c r="B278" s="89"/>
      <c r="C278" s="87"/>
      <c r="D278" s="90"/>
      <c r="E278" s="96"/>
      <c r="F278" s="92"/>
      <c r="G278" s="91" t="s">
        <v>221</v>
      </c>
      <c r="H278" s="94"/>
      <c r="I278" s="92"/>
      <c r="J278" s="100" t="str">
        <f t="shared" ca="1" si="17"/>
        <v/>
      </c>
      <c r="N278" s="71" t="str">
        <f t="shared" ca="1" si="19"/>
        <v/>
      </c>
      <c r="O278" s="95" t="str">
        <f t="shared" ca="1" si="18"/>
        <v/>
      </c>
    </row>
    <row r="279" spans="1:15" ht="24.75" customHeight="1" x14ac:dyDescent="0.15">
      <c r="A279" s="5"/>
      <c r="B279" s="89"/>
      <c r="C279" s="87"/>
      <c r="D279" s="90"/>
      <c r="E279" s="96"/>
      <c r="F279" s="92"/>
      <c r="G279" s="91" t="s">
        <v>221</v>
      </c>
      <c r="H279" s="94"/>
      <c r="I279" s="92"/>
      <c r="J279" s="100" t="str">
        <f t="shared" ca="1" si="17"/>
        <v/>
      </c>
      <c r="N279" s="71" t="str">
        <f t="shared" ca="1" si="19"/>
        <v/>
      </c>
      <c r="O279" s="95" t="str">
        <f t="shared" ca="1" si="18"/>
        <v/>
      </c>
    </row>
    <row r="280" spans="1:15" ht="24.75" customHeight="1" x14ac:dyDescent="0.15">
      <c r="A280" s="5"/>
      <c r="B280" s="89"/>
      <c r="C280" s="87"/>
      <c r="D280" s="90"/>
      <c r="E280" s="96"/>
      <c r="F280" s="92"/>
      <c r="G280" s="91" t="s">
        <v>221</v>
      </c>
      <c r="H280" s="94"/>
      <c r="I280" s="92"/>
      <c r="J280" s="100" t="str">
        <f t="shared" ca="1" si="17"/>
        <v/>
      </c>
      <c r="N280" s="71" t="str">
        <f t="shared" ca="1" si="19"/>
        <v/>
      </c>
      <c r="O280" s="95" t="str">
        <f t="shared" ca="1" si="18"/>
        <v/>
      </c>
    </row>
    <row r="281" spans="1:15" ht="24.75" customHeight="1" x14ac:dyDescent="0.15">
      <c r="A281" s="5"/>
      <c r="B281" s="89"/>
      <c r="C281" s="87"/>
      <c r="D281" s="90"/>
      <c r="E281" s="96"/>
      <c r="F281" s="92"/>
      <c r="G281" s="91" t="s">
        <v>221</v>
      </c>
      <c r="H281" s="94"/>
      <c r="I281" s="92"/>
      <c r="J281" s="100" t="str">
        <f t="shared" ca="1" si="17"/>
        <v/>
      </c>
      <c r="N281" s="71" t="str">
        <f t="shared" ca="1" si="19"/>
        <v/>
      </c>
      <c r="O281" s="95" t="str">
        <f t="shared" ca="1" si="18"/>
        <v/>
      </c>
    </row>
    <row r="282" spans="1:15" ht="24.75" customHeight="1" x14ac:dyDescent="0.15">
      <c r="A282" s="5"/>
      <c r="B282" s="89"/>
      <c r="C282" s="87"/>
      <c r="D282" s="90"/>
      <c r="E282" s="96"/>
      <c r="F282" s="92"/>
      <c r="G282" s="91" t="s">
        <v>221</v>
      </c>
      <c r="H282" s="94"/>
      <c r="I282" s="92"/>
      <c r="J282" s="100" t="str">
        <f t="shared" ca="1" si="17"/>
        <v/>
      </c>
      <c r="N282" s="71" t="str">
        <f t="shared" ca="1" si="19"/>
        <v/>
      </c>
      <c r="O282" s="95" t="str">
        <f t="shared" ca="1" si="18"/>
        <v/>
      </c>
    </row>
    <row r="283" spans="1:15" ht="24.75" customHeight="1" x14ac:dyDescent="0.15">
      <c r="A283" s="5"/>
      <c r="B283" s="89"/>
      <c r="C283" s="87"/>
      <c r="D283" s="90"/>
      <c r="E283" s="96"/>
      <c r="F283" s="92"/>
      <c r="G283" s="91" t="s">
        <v>221</v>
      </c>
      <c r="H283" s="94"/>
      <c r="I283" s="92"/>
      <c r="J283" s="100" t="str">
        <f t="shared" ca="1" si="17"/>
        <v/>
      </c>
      <c r="N283" s="71" t="str">
        <f t="shared" ca="1" si="19"/>
        <v/>
      </c>
      <c r="O283" s="95" t="str">
        <f t="shared" ca="1" si="18"/>
        <v/>
      </c>
    </row>
    <row r="284" spans="1:15" ht="24.75" customHeight="1" x14ac:dyDescent="0.15">
      <c r="A284" s="5"/>
      <c r="B284" s="89"/>
      <c r="C284" s="87"/>
      <c r="D284" s="90"/>
      <c r="E284" s="96"/>
      <c r="F284" s="92"/>
      <c r="G284" s="91" t="s">
        <v>221</v>
      </c>
      <c r="H284" s="94"/>
      <c r="I284" s="92"/>
      <c r="J284" s="100" t="str">
        <f t="shared" ca="1" si="17"/>
        <v/>
      </c>
      <c r="N284" s="71" t="str">
        <f t="shared" ca="1" si="19"/>
        <v/>
      </c>
      <c r="O284" s="95" t="str">
        <f t="shared" ca="1" si="18"/>
        <v/>
      </c>
    </row>
    <row r="285" spans="1:15" ht="24.75" customHeight="1" x14ac:dyDescent="0.15">
      <c r="A285" s="5"/>
      <c r="B285" s="89"/>
      <c r="C285" s="87"/>
      <c r="D285" s="90"/>
      <c r="E285" s="96"/>
      <c r="F285" s="92"/>
      <c r="G285" s="91" t="s">
        <v>221</v>
      </c>
      <c r="H285" s="94"/>
      <c r="I285" s="92"/>
      <c r="J285" s="100" t="str">
        <f t="shared" ca="1" si="17"/>
        <v/>
      </c>
      <c r="N285" s="71" t="str">
        <f t="shared" ca="1" si="19"/>
        <v/>
      </c>
      <c r="O285" s="95" t="str">
        <f t="shared" ca="1" si="18"/>
        <v/>
      </c>
    </row>
    <row r="286" spans="1:15" ht="24.75" customHeight="1" x14ac:dyDescent="0.15">
      <c r="A286" s="5"/>
      <c r="B286" s="89"/>
      <c r="C286" s="87"/>
      <c r="D286" s="90"/>
      <c r="E286" s="96"/>
      <c r="F286" s="92"/>
      <c r="G286" s="91" t="s">
        <v>221</v>
      </c>
      <c r="H286" s="94"/>
      <c r="I286" s="92"/>
      <c r="J286" s="100" t="str">
        <f t="shared" ca="1" si="17"/>
        <v/>
      </c>
      <c r="N286" s="71" t="str">
        <f t="shared" ca="1" si="19"/>
        <v/>
      </c>
      <c r="O286" s="95" t="str">
        <f t="shared" ca="1" si="18"/>
        <v/>
      </c>
    </row>
    <row r="287" spans="1:15" ht="24.75" customHeight="1" x14ac:dyDescent="0.15">
      <c r="A287" s="5"/>
      <c r="B287" s="89"/>
      <c r="C287" s="87"/>
      <c r="D287" s="90"/>
      <c r="E287" s="96"/>
      <c r="F287" s="92"/>
      <c r="G287" s="91" t="s">
        <v>221</v>
      </c>
      <c r="H287" s="94"/>
      <c r="I287" s="92"/>
      <c r="J287" s="100" t="str">
        <f t="shared" ca="1" si="17"/>
        <v/>
      </c>
      <c r="N287" s="71" t="str">
        <f t="shared" ca="1" si="19"/>
        <v/>
      </c>
      <c r="O287" s="95" t="str">
        <f t="shared" ca="1" si="18"/>
        <v/>
      </c>
    </row>
    <row r="288" spans="1:15" ht="24.75" customHeight="1" x14ac:dyDescent="0.15">
      <c r="A288" s="5"/>
      <c r="B288" s="89"/>
      <c r="C288" s="87"/>
      <c r="D288" s="90"/>
      <c r="E288" s="96"/>
      <c r="F288" s="92"/>
      <c r="G288" s="91" t="s">
        <v>221</v>
      </c>
      <c r="H288" s="94"/>
      <c r="I288" s="92"/>
      <c r="J288" s="100" t="str">
        <f t="shared" ca="1" si="17"/>
        <v/>
      </c>
      <c r="N288" s="71" t="str">
        <f t="shared" ca="1" si="19"/>
        <v/>
      </c>
      <c r="O288" s="95" t="str">
        <f t="shared" ca="1" si="18"/>
        <v/>
      </c>
    </row>
    <row r="289" spans="1:15" ht="24.75" customHeight="1" x14ac:dyDescent="0.15">
      <c r="A289" s="5"/>
      <c r="B289" s="89"/>
      <c r="C289" s="87"/>
      <c r="D289" s="90"/>
      <c r="E289" s="96"/>
      <c r="F289" s="92"/>
      <c r="G289" s="91" t="s">
        <v>221</v>
      </c>
      <c r="H289" s="94"/>
      <c r="I289" s="92"/>
      <c r="J289" s="100" t="str">
        <f t="shared" ca="1" si="17"/>
        <v/>
      </c>
      <c r="N289" s="71" t="str">
        <f t="shared" ca="1" si="19"/>
        <v/>
      </c>
      <c r="O289" s="95" t="str">
        <f t="shared" ca="1" si="18"/>
        <v/>
      </c>
    </row>
    <row r="290" spans="1:15" ht="24.75" customHeight="1" x14ac:dyDescent="0.15">
      <c r="A290" s="5"/>
      <c r="B290" s="89"/>
      <c r="C290" s="87"/>
      <c r="D290" s="90"/>
      <c r="E290" s="96"/>
      <c r="F290" s="92"/>
      <c r="G290" s="91" t="s">
        <v>221</v>
      </c>
      <c r="H290" s="94"/>
      <c r="I290" s="92"/>
      <c r="J290" s="100" t="str">
        <f t="shared" ca="1" si="17"/>
        <v/>
      </c>
      <c r="N290" s="71" t="str">
        <f t="shared" ca="1" si="19"/>
        <v/>
      </c>
      <c r="O290" s="95" t="str">
        <f t="shared" ca="1" si="18"/>
        <v/>
      </c>
    </row>
    <row r="291" spans="1:15" ht="24.75" customHeight="1" x14ac:dyDescent="0.15">
      <c r="A291" s="5"/>
      <c r="B291" s="89"/>
      <c r="C291" s="87"/>
      <c r="D291" s="90"/>
      <c r="E291" s="96"/>
      <c r="F291" s="92"/>
      <c r="G291" s="91" t="s">
        <v>221</v>
      </c>
      <c r="H291" s="94"/>
      <c r="I291" s="92"/>
      <c r="J291" s="100" t="str">
        <f t="shared" ca="1" si="17"/>
        <v/>
      </c>
      <c r="N291" s="71" t="str">
        <f t="shared" ca="1" si="19"/>
        <v/>
      </c>
      <c r="O291" s="95" t="str">
        <f t="shared" ca="1" si="18"/>
        <v/>
      </c>
    </row>
    <row r="292" spans="1:15" ht="24.75" customHeight="1" x14ac:dyDescent="0.15">
      <c r="A292" s="5"/>
      <c r="B292" s="89"/>
      <c r="C292" s="87"/>
      <c r="D292" s="90"/>
      <c r="E292" s="96"/>
      <c r="F292" s="92"/>
      <c r="G292" s="91" t="s">
        <v>221</v>
      </c>
      <c r="H292" s="94"/>
      <c r="I292" s="92"/>
      <c r="J292" s="100" t="str">
        <f t="shared" ca="1" si="17"/>
        <v/>
      </c>
      <c r="N292" s="71" t="str">
        <f t="shared" ca="1" si="19"/>
        <v/>
      </c>
      <c r="O292" s="95" t="str">
        <f t="shared" ca="1" si="18"/>
        <v/>
      </c>
    </row>
    <row r="293" spans="1:15" ht="24.75" customHeight="1" x14ac:dyDescent="0.15">
      <c r="A293" s="5"/>
      <c r="B293" s="89"/>
      <c r="C293" s="87"/>
      <c r="D293" s="90"/>
      <c r="E293" s="96"/>
      <c r="F293" s="92"/>
      <c r="G293" s="91" t="s">
        <v>221</v>
      </c>
      <c r="H293" s="94"/>
      <c r="I293" s="92"/>
      <c r="J293" s="100"/>
      <c r="N293" s="71" t="str">
        <f t="shared" si="19"/>
        <v/>
      </c>
      <c r="O293" s="95" t="str">
        <f t="shared" si="18"/>
        <v/>
      </c>
    </row>
    <row r="294" spans="1:15" ht="24.75" customHeight="1" x14ac:dyDescent="0.15">
      <c r="A294" s="5"/>
      <c r="B294" s="89"/>
      <c r="C294" s="87"/>
      <c r="D294" s="90"/>
      <c r="E294" s="96"/>
      <c r="F294" s="92"/>
      <c r="G294" s="91" t="s">
        <v>221</v>
      </c>
      <c r="H294" s="94"/>
      <c r="I294" s="92"/>
      <c r="J294" s="100"/>
      <c r="N294" s="71" t="str">
        <f t="shared" si="19"/>
        <v/>
      </c>
      <c r="O294" s="95" t="str">
        <f t="shared" si="18"/>
        <v/>
      </c>
    </row>
    <row r="295" spans="1:15" ht="24.75" customHeight="1" x14ac:dyDescent="0.15">
      <c r="A295" s="5"/>
      <c r="B295" s="89"/>
      <c r="C295" s="87"/>
      <c r="D295" s="90"/>
      <c r="E295" s="96"/>
      <c r="F295" s="92"/>
      <c r="G295" s="91" t="s">
        <v>221</v>
      </c>
      <c r="H295" s="94"/>
      <c r="I295" s="92"/>
      <c r="J295" s="100"/>
      <c r="N295" s="71" t="str">
        <f t="shared" si="19"/>
        <v/>
      </c>
      <c r="O295" s="95" t="str">
        <f t="shared" si="18"/>
        <v/>
      </c>
    </row>
    <row r="296" spans="1:15" ht="24.75" customHeight="1" x14ac:dyDescent="0.15">
      <c r="A296" s="5"/>
      <c r="B296" s="89"/>
      <c r="C296" s="87"/>
      <c r="D296" s="90"/>
      <c r="E296" s="96"/>
      <c r="F296" s="92"/>
      <c r="G296" s="91" t="s">
        <v>221</v>
      </c>
      <c r="H296" s="94"/>
      <c r="I296" s="92"/>
      <c r="J296" s="100"/>
      <c r="N296" s="71" t="str">
        <f t="shared" si="19"/>
        <v/>
      </c>
      <c r="O296" s="95" t="str">
        <f t="shared" si="18"/>
        <v/>
      </c>
    </row>
    <row r="297" spans="1:15" ht="24.75" customHeight="1" x14ac:dyDescent="0.15">
      <c r="A297" s="5"/>
      <c r="B297" s="89"/>
      <c r="C297" s="87"/>
      <c r="D297" s="90"/>
      <c r="E297" s="96"/>
      <c r="F297" s="92"/>
      <c r="G297" s="91" t="s">
        <v>221</v>
      </c>
      <c r="H297" s="94"/>
      <c r="I297" s="92"/>
      <c r="J297" s="100"/>
      <c r="N297" s="71" t="str">
        <f t="shared" si="19"/>
        <v/>
      </c>
      <c r="O297" s="95" t="str">
        <f t="shared" si="18"/>
        <v/>
      </c>
    </row>
    <row r="298" spans="1:15" ht="24.75" customHeight="1" x14ac:dyDescent="0.15">
      <c r="A298" s="5"/>
      <c r="B298" s="89"/>
      <c r="C298" s="87"/>
      <c r="D298" s="90"/>
      <c r="E298" s="96"/>
      <c r="F298" s="92"/>
      <c r="G298" s="91" t="s">
        <v>221</v>
      </c>
      <c r="H298" s="94"/>
      <c r="I298" s="92"/>
      <c r="J298" s="100"/>
      <c r="N298" s="95" t="str">
        <f t="shared" si="19"/>
        <v/>
      </c>
      <c r="O298" s="95" t="str">
        <f t="shared" si="18"/>
        <v/>
      </c>
    </row>
    <row r="299" spans="1:15" ht="24.75" customHeight="1" x14ac:dyDescent="0.15">
      <c r="A299" s="5"/>
      <c r="B299" s="89"/>
      <c r="C299" s="87"/>
      <c r="D299" s="90"/>
      <c r="E299" s="96"/>
      <c r="F299" s="92"/>
      <c r="G299" s="91" t="s">
        <v>221</v>
      </c>
      <c r="H299" s="94"/>
      <c r="I299" s="92"/>
      <c r="J299" s="100"/>
      <c r="N299" s="95" t="str">
        <f t="shared" si="19"/>
        <v/>
      </c>
      <c r="O299" s="95" t="str">
        <f t="shared" si="18"/>
        <v/>
      </c>
    </row>
    <row r="300" spans="1:15" ht="24.75" customHeight="1" x14ac:dyDescent="0.15">
      <c r="A300" s="5"/>
      <c r="B300" s="89"/>
      <c r="C300" s="87"/>
      <c r="D300" s="90"/>
      <c r="E300" s="96"/>
      <c r="F300" s="92"/>
      <c r="G300" s="91" t="s">
        <v>221</v>
      </c>
      <c r="H300" s="94"/>
      <c r="I300" s="92"/>
      <c r="J300" s="100"/>
      <c r="N300" s="95" t="str">
        <f t="shared" si="19"/>
        <v/>
      </c>
      <c r="O300" s="95" t="str">
        <f t="shared" si="18"/>
        <v/>
      </c>
    </row>
    <row r="301" spans="1:15" ht="24.75" customHeight="1" x14ac:dyDescent="0.15">
      <c r="A301" s="5"/>
      <c r="B301" s="89"/>
      <c r="C301" s="87"/>
      <c r="D301" s="90"/>
      <c r="E301" s="96"/>
      <c r="F301" s="92"/>
      <c r="G301" s="91" t="s">
        <v>221</v>
      </c>
      <c r="H301" s="94"/>
      <c r="I301" s="92"/>
      <c r="J301" s="100"/>
      <c r="N301" s="95" t="str">
        <f t="shared" si="19"/>
        <v/>
      </c>
      <c r="O301" s="95" t="str">
        <f t="shared" si="18"/>
        <v/>
      </c>
    </row>
    <row r="302" spans="1:15" ht="24.75" customHeight="1" x14ac:dyDescent="0.15">
      <c r="A302" s="5"/>
      <c r="B302" s="89"/>
      <c r="C302" s="87"/>
      <c r="D302" s="90"/>
      <c r="E302" s="96"/>
      <c r="F302" s="92"/>
      <c r="G302" s="91" t="s">
        <v>221</v>
      </c>
      <c r="H302" s="94"/>
      <c r="I302" s="92"/>
      <c r="J302" s="100"/>
      <c r="N302" s="95" t="str">
        <f t="shared" si="19"/>
        <v/>
      </c>
      <c r="O302" s="95" t="str">
        <f t="shared" si="18"/>
        <v/>
      </c>
    </row>
    <row r="303" spans="1:15" ht="24.75" customHeight="1" x14ac:dyDescent="0.15">
      <c r="A303" s="5"/>
      <c r="B303" s="89"/>
      <c r="C303" s="87"/>
      <c r="D303" s="90"/>
      <c r="E303" s="96"/>
      <c r="F303" s="92"/>
      <c r="G303" s="91" t="s">
        <v>221</v>
      </c>
      <c r="H303" s="94"/>
      <c r="I303" s="92"/>
      <c r="J303" s="100"/>
      <c r="N303" s="95" t="str">
        <f t="shared" si="19"/>
        <v/>
      </c>
      <c r="O303" s="95" t="str">
        <f t="shared" si="18"/>
        <v/>
      </c>
    </row>
    <row r="304" spans="1:15" ht="24.75" customHeight="1" x14ac:dyDescent="0.15">
      <c r="A304" s="5"/>
      <c r="B304" s="89"/>
      <c r="C304" s="87"/>
      <c r="D304" s="90"/>
      <c r="E304" s="96"/>
      <c r="F304" s="92"/>
      <c r="G304" s="91" t="s">
        <v>221</v>
      </c>
      <c r="H304" s="94"/>
      <c r="I304" s="92"/>
      <c r="J304" s="100"/>
      <c r="N304" s="95" t="str">
        <f t="shared" si="19"/>
        <v/>
      </c>
      <c r="O304" s="95" t="str">
        <f t="shared" si="18"/>
        <v/>
      </c>
    </row>
    <row r="305" spans="1:15" ht="24.75" customHeight="1" x14ac:dyDescent="0.15">
      <c r="A305" s="5"/>
      <c r="B305" s="89"/>
      <c r="C305" s="87"/>
      <c r="D305" s="90"/>
      <c r="E305" s="96"/>
      <c r="F305" s="92"/>
      <c r="G305" s="91" t="s">
        <v>221</v>
      </c>
      <c r="H305" s="94"/>
      <c r="I305" s="92"/>
      <c r="J305" s="100"/>
      <c r="N305" s="95" t="str">
        <f t="shared" si="19"/>
        <v/>
      </c>
      <c r="O305" s="95" t="str">
        <f t="shared" si="18"/>
        <v/>
      </c>
    </row>
    <row r="306" spans="1:15" ht="24.75" customHeight="1" x14ac:dyDescent="0.15">
      <c r="A306" s="5"/>
      <c r="B306" s="89"/>
      <c r="C306" s="87"/>
      <c r="D306" s="90"/>
      <c r="E306" s="96"/>
      <c r="F306" s="92"/>
      <c r="G306" s="91" t="s">
        <v>221</v>
      </c>
      <c r="H306" s="94"/>
      <c r="I306" s="92"/>
      <c r="J306" s="100"/>
      <c r="N306" s="95" t="str">
        <f t="shared" si="19"/>
        <v/>
      </c>
      <c r="O306" s="95" t="str">
        <f t="shared" si="18"/>
        <v/>
      </c>
    </row>
    <row r="307" spans="1:15" ht="24.75" customHeight="1" x14ac:dyDescent="0.15">
      <c r="A307" s="5"/>
      <c r="B307" s="89"/>
      <c r="C307" s="87"/>
      <c r="D307" s="90"/>
      <c r="E307" s="96"/>
      <c r="F307" s="92"/>
      <c r="G307" s="91" t="s">
        <v>221</v>
      </c>
      <c r="H307" s="94"/>
      <c r="I307" s="92"/>
      <c r="J307" s="100"/>
      <c r="N307" s="95" t="str">
        <f t="shared" si="19"/>
        <v/>
      </c>
      <c r="O307" s="95" t="str">
        <f t="shared" si="18"/>
        <v/>
      </c>
    </row>
    <row r="308" spans="1:15" ht="24.75" customHeight="1" x14ac:dyDescent="0.15">
      <c r="A308" s="5"/>
      <c r="B308" s="89"/>
      <c r="C308" s="87"/>
      <c r="D308" s="90"/>
      <c r="E308" s="96"/>
      <c r="F308" s="92"/>
      <c r="G308" s="91" t="s">
        <v>221</v>
      </c>
      <c r="H308" s="94"/>
      <c r="I308" s="92"/>
      <c r="J308" s="100"/>
      <c r="N308" s="95" t="str">
        <f t="shared" si="19"/>
        <v/>
      </c>
      <c r="O308" s="95" t="str">
        <f t="shared" si="18"/>
        <v/>
      </c>
    </row>
    <row r="309" spans="1:15" ht="24.75" customHeight="1" x14ac:dyDescent="0.15">
      <c r="A309" s="5"/>
      <c r="B309" s="89"/>
      <c r="C309" s="87"/>
      <c r="D309" s="90"/>
      <c r="E309" s="96"/>
      <c r="F309" s="92"/>
      <c r="G309" s="91" t="s">
        <v>221</v>
      </c>
      <c r="H309" s="94"/>
      <c r="I309" s="92"/>
      <c r="J309" s="100"/>
      <c r="N309" s="95" t="str">
        <f t="shared" si="19"/>
        <v/>
      </c>
      <c r="O309" s="95" t="str">
        <f t="shared" si="18"/>
        <v/>
      </c>
    </row>
    <row r="310" spans="1:15" ht="24.75" customHeight="1" x14ac:dyDescent="0.15">
      <c r="A310" s="5"/>
      <c r="B310" s="89"/>
      <c r="C310" s="87"/>
      <c r="D310" s="90"/>
      <c r="E310" s="96"/>
      <c r="F310" s="92"/>
      <c r="G310" s="91" t="s">
        <v>221</v>
      </c>
      <c r="H310" s="94"/>
      <c r="I310" s="92"/>
      <c r="J310" s="100"/>
      <c r="N310" s="95" t="str">
        <f t="shared" si="19"/>
        <v/>
      </c>
      <c r="O310" s="95" t="str">
        <f t="shared" si="18"/>
        <v/>
      </c>
    </row>
    <row r="311" spans="1:15" ht="24.75" customHeight="1" x14ac:dyDescent="0.15">
      <c r="A311" s="5"/>
      <c r="B311" s="89"/>
      <c r="C311" s="87"/>
      <c r="D311" s="90"/>
      <c r="E311" s="96"/>
      <c r="F311" s="92"/>
      <c r="G311" s="91" t="s">
        <v>221</v>
      </c>
      <c r="H311" s="94"/>
      <c r="I311" s="92"/>
      <c r="J311" s="100"/>
      <c r="N311" s="95" t="str">
        <f t="shared" si="19"/>
        <v/>
      </c>
      <c r="O311" s="95" t="str">
        <f t="shared" si="18"/>
        <v/>
      </c>
    </row>
    <row r="312" spans="1:15" ht="24.75" customHeight="1" x14ac:dyDescent="0.15">
      <c r="A312" s="5"/>
      <c r="B312" s="89"/>
      <c r="C312" s="87"/>
      <c r="D312" s="90"/>
      <c r="E312" s="96"/>
      <c r="F312" s="92"/>
      <c r="G312" s="91" t="s">
        <v>221</v>
      </c>
      <c r="H312" s="94"/>
      <c r="I312" s="92"/>
      <c r="J312" s="100"/>
      <c r="N312" s="95" t="str">
        <f t="shared" si="19"/>
        <v/>
      </c>
      <c r="O312" s="95" t="str">
        <f t="shared" si="18"/>
        <v/>
      </c>
    </row>
    <row r="313" spans="1:15" ht="24.75" customHeight="1" x14ac:dyDescent="0.15">
      <c r="A313" s="5"/>
      <c r="B313" s="89"/>
      <c r="C313" s="87"/>
      <c r="D313" s="90"/>
      <c r="E313" s="96"/>
      <c r="F313" s="92"/>
      <c r="G313" s="91" t="s">
        <v>221</v>
      </c>
      <c r="H313" s="94"/>
      <c r="I313" s="92"/>
      <c r="J313" s="100"/>
      <c r="N313" s="95" t="str">
        <f t="shared" si="19"/>
        <v/>
      </c>
      <c r="O313" s="95" t="str">
        <f t="shared" si="18"/>
        <v/>
      </c>
    </row>
    <row r="314" spans="1:15" ht="24.75" customHeight="1" x14ac:dyDescent="0.15">
      <c r="A314" s="5"/>
      <c r="B314" s="89"/>
      <c r="C314" s="87"/>
      <c r="D314" s="90"/>
      <c r="E314" s="96"/>
      <c r="F314" s="92"/>
      <c r="G314" s="91" t="s">
        <v>221</v>
      </c>
      <c r="H314" s="94"/>
      <c r="I314" s="92"/>
      <c r="J314" s="100"/>
      <c r="N314" s="95" t="str">
        <f t="shared" si="19"/>
        <v/>
      </c>
      <c r="O314" s="95" t="str">
        <f t="shared" si="18"/>
        <v/>
      </c>
    </row>
    <row r="315" spans="1:15" ht="24.75" customHeight="1" x14ac:dyDescent="0.15">
      <c r="A315" s="5"/>
      <c r="B315" s="89"/>
      <c r="C315" s="87"/>
      <c r="D315" s="90"/>
      <c r="E315" s="96"/>
      <c r="F315" s="92"/>
      <c r="G315" s="91" t="s">
        <v>221</v>
      </c>
      <c r="H315" s="94"/>
      <c r="I315" s="92"/>
      <c r="J315" s="100"/>
      <c r="N315" s="95" t="str">
        <f t="shared" si="19"/>
        <v/>
      </c>
      <c r="O315" s="95" t="str">
        <f t="shared" si="18"/>
        <v/>
      </c>
    </row>
    <row r="316" spans="1:15" ht="24.75" customHeight="1" x14ac:dyDescent="0.15">
      <c r="A316" s="5"/>
      <c r="B316" s="89"/>
      <c r="C316" s="87"/>
      <c r="D316" s="90"/>
      <c r="E316" s="96"/>
      <c r="F316" s="92"/>
      <c r="G316" s="91" t="s">
        <v>221</v>
      </c>
      <c r="H316" s="94"/>
      <c r="I316" s="92"/>
      <c r="J316" s="100"/>
      <c r="N316" s="95" t="str">
        <f t="shared" si="19"/>
        <v/>
      </c>
      <c r="O316" s="95" t="str">
        <f t="shared" si="18"/>
        <v/>
      </c>
    </row>
    <row r="317" spans="1:15" ht="24.75" customHeight="1" x14ac:dyDescent="0.15">
      <c r="A317" s="5"/>
      <c r="B317" s="89"/>
      <c r="C317" s="87"/>
      <c r="D317" s="90"/>
      <c r="E317" s="96"/>
      <c r="F317" s="92"/>
      <c r="G317" s="91" t="s">
        <v>221</v>
      </c>
      <c r="H317" s="94"/>
      <c r="I317" s="92"/>
      <c r="J317" s="100"/>
      <c r="N317" s="95" t="str">
        <f t="shared" si="19"/>
        <v/>
      </c>
      <c r="O317" s="95" t="str">
        <f t="shared" si="18"/>
        <v/>
      </c>
    </row>
    <row r="318" spans="1:15" ht="24.75" customHeight="1" x14ac:dyDescent="0.15">
      <c r="A318" s="5"/>
      <c r="B318" s="89"/>
      <c r="C318" s="87"/>
      <c r="D318" s="90"/>
      <c r="E318" s="96"/>
      <c r="F318" s="92"/>
      <c r="G318" s="91" t="s">
        <v>221</v>
      </c>
      <c r="H318" s="94"/>
      <c r="I318" s="92"/>
      <c r="J318" s="100"/>
      <c r="N318" s="95" t="str">
        <f t="shared" si="19"/>
        <v/>
      </c>
      <c r="O318" s="95" t="str">
        <f t="shared" si="18"/>
        <v/>
      </c>
    </row>
    <row r="319" spans="1:15" ht="24.75" customHeight="1" x14ac:dyDescent="0.15">
      <c r="A319" s="5"/>
      <c r="B319" s="89"/>
      <c r="C319" s="87"/>
      <c r="D319" s="90"/>
      <c r="E319" s="96"/>
      <c r="F319" s="92"/>
      <c r="G319" s="91" t="s">
        <v>221</v>
      </c>
      <c r="H319" s="94"/>
      <c r="I319" s="92"/>
      <c r="J319" s="100"/>
      <c r="N319" s="95" t="str">
        <f t="shared" si="19"/>
        <v/>
      </c>
      <c r="O319" s="95" t="str">
        <f t="shared" si="18"/>
        <v/>
      </c>
    </row>
    <row r="320" spans="1:15" ht="24.75" customHeight="1" x14ac:dyDescent="0.15">
      <c r="A320" s="5"/>
      <c r="B320" s="89"/>
      <c r="C320" s="87"/>
      <c r="D320" s="90"/>
      <c r="E320" s="96"/>
      <c r="F320" s="92"/>
      <c r="G320" s="91" t="s">
        <v>221</v>
      </c>
      <c r="H320" s="94"/>
      <c r="I320" s="92"/>
      <c r="J320" s="100"/>
      <c r="N320" s="95" t="str">
        <f t="shared" si="19"/>
        <v/>
      </c>
      <c r="O320" s="95" t="str">
        <f t="shared" si="18"/>
        <v/>
      </c>
    </row>
    <row r="321" spans="1:15" ht="24.75" customHeight="1" x14ac:dyDescent="0.15">
      <c r="A321" s="5"/>
      <c r="B321" s="89"/>
      <c r="C321" s="87"/>
      <c r="D321" s="90"/>
      <c r="E321" s="96"/>
      <c r="F321" s="92"/>
      <c r="G321" s="91" t="s">
        <v>221</v>
      </c>
      <c r="H321" s="94"/>
      <c r="I321" s="92"/>
      <c r="J321" s="100"/>
      <c r="N321" s="95" t="str">
        <f t="shared" si="19"/>
        <v/>
      </c>
      <c r="O321" s="95" t="str">
        <f t="shared" si="18"/>
        <v/>
      </c>
    </row>
    <row r="322" spans="1:15" ht="24.75" customHeight="1" x14ac:dyDescent="0.15">
      <c r="A322" s="5"/>
      <c r="B322" s="89"/>
      <c r="C322" s="87"/>
      <c r="D322" s="90"/>
      <c r="E322" s="96"/>
      <c r="F322" s="92"/>
      <c r="G322" s="91" t="s">
        <v>221</v>
      </c>
      <c r="H322" s="94"/>
      <c r="I322" s="92"/>
      <c r="J322" s="100"/>
      <c r="N322" s="95" t="str">
        <f t="shared" si="19"/>
        <v/>
      </c>
      <c r="O322" s="95" t="str">
        <f t="shared" si="18"/>
        <v/>
      </c>
    </row>
    <row r="323" spans="1:15" ht="24.75" customHeight="1" x14ac:dyDescent="0.15">
      <c r="A323" s="5"/>
      <c r="B323" s="89"/>
      <c r="C323" s="87"/>
      <c r="D323" s="90"/>
      <c r="E323" s="96"/>
      <c r="F323" s="92"/>
      <c r="G323" s="91" t="s">
        <v>221</v>
      </c>
      <c r="H323" s="94"/>
      <c r="I323" s="92"/>
      <c r="J323" s="100"/>
      <c r="N323" s="95" t="str">
        <f t="shared" si="19"/>
        <v/>
      </c>
      <c r="O323" s="95" t="str">
        <f t="shared" si="18"/>
        <v/>
      </c>
    </row>
    <row r="324" spans="1:15" ht="24.75" customHeight="1" x14ac:dyDescent="0.15">
      <c r="A324" s="5"/>
      <c r="B324" s="89"/>
      <c r="C324" s="87"/>
      <c r="D324" s="90"/>
      <c r="E324" s="96"/>
      <c r="F324" s="92"/>
      <c r="G324" s="91" t="s">
        <v>221</v>
      </c>
      <c r="H324" s="94"/>
      <c r="I324" s="92"/>
      <c r="J324" s="100"/>
      <c r="N324" s="95" t="str">
        <f t="shared" si="19"/>
        <v/>
      </c>
      <c r="O324" s="95" t="str">
        <f t="shared" si="18"/>
        <v/>
      </c>
    </row>
    <row r="325" spans="1:15" ht="24.75" customHeight="1" x14ac:dyDescent="0.15">
      <c r="A325" s="5"/>
      <c r="B325" s="89"/>
      <c r="C325" s="87"/>
      <c r="D325" s="90"/>
      <c r="E325" s="96"/>
      <c r="F325" s="92"/>
      <c r="G325" s="91" t="s">
        <v>221</v>
      </c>
      <c r="H325" s="94"/>
      <c r="I325" s="92"/>
      <c r="J325" s="100"/>
      <c r="N325" s="95" t="str">
        <f t="shared" si="19"/>
        <v/>
      </c>
      <c r="O325" s="95" t="str">
        <f t="shared" si="18"/>
        <v/>
      </c>
    </row>
    <row r="326" spans="1:15" ht="24.75" customHeight="1" x14ac:dyDescent="0.15">
      <c r="A326" s="5"/>
      <c r="B326" s="89"/>
      <c r="C326" s="87"/>
      <c r="D326" s="90"/>
      <c r="E326" s="96"/>
      <c r="F326" s="92"/>
      <c r="G326" s="91" t="s">
        <v>221</v>
      </c>
      <c r="H326" s="94"/>
      <c r="I326" s="92"/>
      <c r="J326" s="100"/>
      <c r="N326" s="95" t="str">
        <f t="shared" si="19"/>
        <v/>
      </c>
      <c r="O326" s="95" t="str">
        <f t="shared" si="18"/>
        <v/>
      </c>
    </row>
    <row r="327" spans="1:15" ht="24.75" customHeight="1" x14ac:dyDescent="0.15">
      <c r="A327" s="5"/>
      <c r="B327" s="89"/>
      <c r="C327" s="87"/>
      <c r="D327" s="90"/>
      <c r="E327" s="96"/>
      <c r="F327" s="92"/>
      <c r="G327" s="91" t="s">
        <v>221</v>
      </c>
      <c r="H327" s="94"/>
      <c r="I327" s="92"/>
      <c r="J327" s="100"/>
      <c r="N327" s="95" t="str">
        <f t="shared" si="19"/>
        <v/>
      </c>
      <c r="O327" s="95" t="str">
        <f t="shared" si="18"/>
        <v/>
      </c>
    </row>
    <row r="328" spans="1:15" ht="24.75" customHeight="1" x14ac:dyDescent="0.15">
      <c r="A328" s="5"/>
      <c r="B328" s="89"/>
      <c r="C328" s="87"/>
      <c r="D328" s="90"/>
      <c r="E328" s="96"/>
      <c r="F328" s="92"/>
      <c r="G328" s="91" t="s">
        <v>221</v>
      </c>
      <c r="H328" s="94"/>
      <c r="I328" s="92"/>
      <c r="J328" s="100"/>
      <c r="N328" s="95" t="str">
        <f t="shared" si="19"/>
        <v/>
      </c>
      <c r="O328" s="95" t="str">
        <f t="shared" si="18"/>
        <v/>
      </c>
    </row>
    <row r="329" spans="1:15" ht="24.75" customHeight="1" x14ac:dyDescent="0.15">
      <c r="A329" s="5"/>
      <c r="B329" s="89"/>
      <c r="C329" s="87"/>
      <c r="D329" s="90"/>
      <c r="E329" s="96"/>
      <c r="F329" s="92"/>
      <c r="G329" s="91" t="s">
        <v>221</v>
      </c>
      <c r="H329" s="94"/>
      <c r="I329" s="92"/>
      <c r="J329" s="100"/>
      <c r="N329" s="95" t="str">
        <f t="shared" si="19"/>
        <v/>
      </c>
      <c r="O329" s="95" t="str">
        <f t="shared" si="18"/>
        <v/>
      </c>
    </row>
    <row r="330" spans="1:15" ht="24.75" customHeight="1" x14ac:dyDescent="0.15">
      <c r="A330" s="5"/>
      <c r="B330" s="89"/>
      <c r="C330" s="87"/>
      <c r="D330" s="90"/>
      <c r="E330" s="96"/>
      <c r="F330" s="92"/>
      <c r="G330" s="91" t="s">
        <v>221</v>
      </c>
      <c r="H330" s="94"/>
      <c r="I330" s="92"/>
      <c r="J330" s="100"/>
      <c r="N330" s="95" t="str">
        <f t="shared" si="19"/>
        <v/>
      </c>
      <c r="O330" s="95" t="str">
        <f t="shared" si="18"/>
        <v/>
      </c>
    </row>
    <row r="331" spans="1:15" ht="24.75" customHeight="1" x14ac:dyDescent="0.15">
      <c r="A331" s="5"/>
      <c r="B331" s="89"/>
      <c r="C331" s="87"/>
      <c r="D331" s="90"/>
      <c r="E331" s="96"/>
      <c r="F331" s="92"/>
      <c r="G331" s="91" t="s">
        <v>221</v>
      </c>
      <c r="H331" s="94"/>
      <c r="I331" s="92"/>
      <c r="J331" s="100"/>
      <c r="N331" s="95" t="str">
        <f t="shared" si="19"/>
        <v/>
      </c>
      <c r="O331" s="95" t="str">
        <f t="shared" si="18"/>
        <v/>
      </c>
    </row>
    <row r="332" spans="1:15" ht="24.75" customHeight="1" x14ac:dyDescent="0.15">
      <c r="A332" s="5"/>
      <c r="B332" s="89"/>
      <c r="C332" s="87"/>
      <c r="D332" s="90"/>
      <c r="E332" s="96"/>
      <c r="F332" s="92"/>
      <c r="G332" s="91" t="s">
        <v>221</v>
      </c>
      <c r="H332" s="94"/>
      <c r="I332" s="92"/>
      <c r="J332" s="100"/>
      <c r="N332" s="95" t="str">
        <f t="shared" si="19"/>
        <v/>
      </c>
      <c r="O332" s="95" t="str">
        <f t="shared" si="18"/>
        <v/>
      </c>
    </row>
    <row r="333" spans="1:15" ht="24.75" customHeight="1" x14ac:dyDescent="0.15">
      <c r="A333" s="5"/>
      <c r="B333" s="89"/>
      <c r="C333" s="87"/>
      <c r="D333" s="90"/>
      <c r="E333" s="96"/>
      <c r="F333" s="92"/>
      <c r="G333" s="91" t="s">
        <v>221</v>
      </c>
      <c r="H333" s="94"/>
      <c r="I333" s="92"/>
      <c r="J333" s="100"/>
      <c r="N333" s="95" t="str">
        <f t="shared" si="19"/>
        <v/>
      </c>
      <c r="O333" s="95" t="str">
        <f t="shared" ref="O333:O396" si="20">CONCATENATE(B333,N333)</f>
        <v/>
      </c>
    </row>
    <row r="334" spans="1:15" ht="24.75" customHeight="1" x14ac:dyDescent="0.15">
      <c r="A334" s="5"/>
      <c r="B334" s="89"/>
      <c r="C334" s="87"/>
      <c r="D334" s="90"/>
      <c r="E334" s="96"/>
      <c r="F334" s="92"/>
      <c r="G334" s="91" t="s">
        <v>221</v>
      </c>
      <c r="H334" s="94"/>
      <c r="I334" s="92"/>
      <c r="J334" s="100"/>
      <c r="N334" s="95" t="str">
        <f t="shared" si="19"/>
        <v/>
      </c>
      <c r="O334" s="95" t="str">
        <f t="shared" si="20"/>
        <v/>
      </c>
    </row>
    <row r="335" spans="1:15" ht="24.75" customHeight="1" x14ac:dyDescent="0.15">
      <c r="A335" s="5"/>
      <c r="B335" s="89"/>
      <c r="C335" s="87"/>
      <c r="D335" s="90"/>
      <c r="E335" s="96"/>
      <c r="F335" s="92"/>
      <c r="G335" s="91" t="s">
        <v>221</v>
      </c>
      <c r="H335" s="94"/>
      <c r="I335" s="92"/>
      <c r="J335" s="100"/>
      <c r="N335" s="95" t="str">
        <f t="shared" si="19"/>
        <v/>
      </c>
      <c r="O335" s="95" t="str">
        <f t="shared" si="20"/>
        <v/>
      </c>
    </row>
    <row r="336" spans="1:15" ht="24.75" customHeight="1" x14ac:dyDescent="0.15">
      <c r="A336" s="5"/>
      <c r="B336" s="89"/>
      <c r="C336" s="87"/>
      <c r="D336" s="90"/>
      <c r="E336" s="96"/>
      <c r="F336" s="92"/>
      <c r="G336" s="91" t="s">
        <v>221</v>
      </c>
      <c r="H336" s="94"/>
      <c r="I336" s="92"/>
      <c r="J336" s="100"/>
      <c r="N336" s="95" t="str">
        <f t="shared" ref="N336:N399" si="21">CONCATENATE(C336,J336)</f>
        <v/>
      </c>
      <c r="O336" s="95" t="str">
        <f t="shared" si="20"/>
        <v/>
      </c>
    </row>
    <row r="337" spans="1:15" ht="24.75" customHeight="1" x14ac:dyDescent="0.15">
      <c r="A337" s="5"/>
      <c r="B337" s="89"/>
      <c r="C337" s="87"/>
      <c r="D337" s="90"/>
      <c r="E337" s="96"/>
      <c r="F337" s="92"/>
      <c r="G337" s="91" t="s">
        <v>221</v>
      </c>
      <c r="H337" s="94"/>
      <c r="I337" s="92"/>
      <c r="J337" s="100"/>
      <c r="N337" s="95" t="str">
        <f t="shared" si="21"/>
        <v/>
      </c>
      <c r="O337" s="95" t="str">
        <f t="shared" si="20"/>
        <v/>
      </c>
    </row>
    <row r="338" spans="1:15" ht="24.75" customHeight="1" x14ac:dyDescent="0.15">
      <c r="A338" s="5"/>
      <c r="B338" s="89"/>
      <c r="C338" s="87"/>
      <c r="D338" s="90"/>
      <c r="E338" s="96"/>
      <c r="F338" s="92"/>
      <c r="G338" s="91" t="s">
        <v>221</v>
      </c>
      <c r="H338" s="94"/>
      <c r="I338" s="92"/>
      <c r="J338" s="100"/>
      <c r="N338" s="95" t="str">
        <f t="shared" si="21"/>
        <v/>
      </c>
      <c r="O338" s="95" t="str">
        <f t="shared" si="20"/>
        <v/>
      </c>
    </row>
    <row r="339" spans="1:15" ht="24.75" customHeight="1" x14ac:dyDescent="0.15">
      <c r="A339" s="5"/>
      <c r="B339" s="89"/>
      <c r="C339" s="87"/>
      <c r="D339" s="90"/>
      <c r="E339" s="96"/>
      <c r="F339" s="92"/>
      <c r="G339" s="91" t="s">
        <v>221</v>
      </c>
      <c r="H339" s="94"/>
      <c r="I339" s="92"/>
      <c r="J339" s="100"/>
      <c r="N339" s="95" t="str">
        <f t="shared" si="21"/>
        <v/>
      </c>
      <c r="O339" s="95" t="str">
        <f t="shared" si="20"/>
        <v/>
      </c>
    </row>
    <row r="340" spans="1:15" ht="24.75" customHeight="1" x14ac:dyDescent="0.15">
      <c r="A340" s="5"/>
      <c r="B340" s="89"/>
      <c r="C340" s="87"/>
      <c r="D340" s="90"/>
      <c r="E340" s="96"/>
      <c r="F340" s="92"/>
      <c r="G340" s="91" t="s">
        <v>221</v>
      </c>
      <c r="H340" s="94"/>
      <c r="I340" s="92"/>
      <c r="J340" s="100"/>
      <c r="N340" s="95" t="str">
        <f t="shared" si="21"/>
        <v/>
      </c>
      <c r="O340" s="95" t="str">
        <f t="shared" si="20"/>
        <v/>
      </c>
    </row>
    <row r="341" spans="1:15" ht="24.75" customHeight="1" x14ac:dyDescent="0.15">
      <c r="A341" s="5"/>
      <c r="B341" s="89"/>
      <c r="C341" s="87"/>
      <c r="D341" s="90"/>
      <c r="E341" s="96"/>
      <c r="F341" s="92"/>
      <c r="G341" s="91" t="s">
        <v>221</v>
      </c>
      <c r="H341" s="94"/>
      <c r="I341" s="92"/>
      <c r="J341" s="100"/>
      <c r="N341" s="95" t="str">
        <f t="shared" si="21"/>
        <v/>
      </c>
      <c r="O341" s="95" t="str">
        <f t="shared" si="20"/>
        <v/>
      </c>
    </row>
    <row r="342" spans="1:15" ht="24.75" customHeight="1" x14ac:dyDescent="0.15">
      <c r="A342" s="5"/>
      <c r="B342" s="89"/>
      <c r="C342" s="87"/>
      <c r="D342" s="90"/>
      <c r="E342" s="96"/>
      <c r="F342" s="92"/>
      <c r="G342" s="91" t="s">
        <v>221</v>
      </c>
      <c r="H342" s="94"/>
      <c r="I342" s="92"/>
      <c r="J342" s="100"/>
      <c r="N342" s="95" t="str">
        <f t="shared" si="21"/>
        <v/>
      </c>
      <c r="O342" s="95" t="str">
        <f t="shared" si="20"/>
        <v/>
      </c>
    </row>
    <row r="343" spans="1:15" ht="24.75" customHeight="1" x14ac:dyDescent="0.15">
      <c r="A343" s="5"/>
      <c r="B343" s="89"/>
      <c r="C343" s="87"/>
      <c r="D343" s="90"/>
      <c r="E343" s="96"/>
      <c r="F343" s="92"/>
      <c r="G343" s="91" t="s">
        <v>221</v>
      </c>
      <c r="H343" s="94"/>
      <c r="I343" s="92"/>
      <c r="J343" s="100"/>
      <c r="N343" s="95" t="str">
        <f t="shared" si="21"/>
        <v/>
      </c>
      <c r="O343" s="95" t="str">
        <f t="shared" si="20"/>
        <v/>
      </c>
    </row>
    <row r="344" spans="1:15" ht="24.75" customHeight="1" x14ac:dyDescent="0.15">
      <c r="A344" s="5"/>
      <c r="B344" s="89"/>
      <c r="C344" s="87"/>
      <c r="D344" s="90"/>
      <c r="E344" s="96"/>
      <c r="F344" s="92"/>
      <c r="G344" s="91" t="s">
        <v>221</v>
      </c>
      <c r="H344" s="94"/>
      <c r="I344" s="92"/>
      <c r="J344" s="100"/>
      <c r="N344" s="95" t="str">
        <f t="shared" si="21"/>
        <v/>
      </c>
      <c r="O344" s="95" t="str">
        <f t="shared" si="20"/>
        <v/>
      </c>
    </row>
    <row r="345" spans="1:15" ht="24.75" customHeight="1" x14ac:dyDescent="0.15">
      <c r="A345" s="5"/>
      <c r="B345" s="89"/>
      <c r="C345" s="87"/>
      <c r="D345" s="90"/>
      <c r="E345" s="96"/>
      <c r="F345" s="92"/>
      <c r="G345" s="91" t="s">
        <v>221</v>
      </c>
      <c r="H345" s="94"/>
      <c r="I345" s="92"/>
      <c r="J345" s="100"/>
      <c r="N345" s="95" t="str">
        <f t="shared" si="21"/>
        <v/>
      </c>
      <c r="O345" s="95" t="str">
        <f t="shared" si="20"/>
        <v/>
      </c>
    </row>
    <row r="346" spans="1:15" ht="24.75" customHeight="1" x14ac:dyDescent="0.15">
      <c r="A346" s="5"/>
      <c r="B346" s="89"/>
      <c r="C346" s="87"/>
      <c r="D346" s="90"/>
      <c r="E346" s="96"/>
      <c r="F346" s="92"/>
      <c r="G346" s="91" t="s">
        <v>221</v>
      </c>
      <c r="H346" s="94"/>
      <c r="I346" s="92"/>
      <c r="J346" s="100"/>
      <c r="N346" s="95" t="str">
        <f t="shared" si="21"/>
        <v/>
      </c>
      <c r="O346" s="95" t="str">
        <f t="shared" si="20"/>
        <v/>
      </c>
    </row>
    <row r="347" spans="1:15" ht="24.75" customHeight="1" x14ac:dyDescent="0.15">
      <c r="A347" s="5"/>
      <c r="B347" s="89"/>
      <c r="C347" s="87"/>
      <c r="D347" s="90"/>
      <c r="E347" s="96"/>
      <c r="F347" s="92"/>
      <c r="G347" s="91" t="s">
        <v>221</v>
      </c>
      <c r="H347" s="94"/>
      <c r="I347" s="92"/>
      <c r="J347" s="100"/>
      <c r="N347" s="95" t="str">
        <f t="shared" si="21"/>
        <v/>
      </c>
      <c r="O347" s="95" t="str">
        <f t="shared" si="20"/>
        <v/>
      </c>
    </row>
    <row r="348" spans="1:15" ht="24.75" customHeight="1" x14ac:dyDescent="0.15">
      <c r="A348" s="5"/>
      <c r="B348" s="89"/>
      <c r="C348" s="87"/>
      <c r="D348" s="90"/>
      <c r="E348" s="96"/>
      <c r="F348" s="92"/>
      <c r="G348" s="91" t="s">
        <v>221</v>
      </c>
      <c r="H348" s="94"/>
      <c r="I348" s="92"/>
      <c r="J348" s="100"/>
      <c r="N348" s="95" t="str">
        <f t="shared" si="21"/>
        <v/>
      </c>
      <c r="O348" s="95" t="str">
        <f t="shared" si="20"/>
        <v/>
      </c>
    </row>
    <row r="349" spans="1:15" ht="24.75" customHeight="1" x14ac:dyDescent="0.15">
      <c r="A349" s="5"/>
      <c r="B349" s="89"/>
      <c r="C349" s="87"/>
      <c r="D349" s="90"/>
      <c r="E349" s="96"/>
      <c r="F349" s="92"/>
      <c r="G349" s="91" t="s">
        <v>221</v>
      </c>
      <c r="H349" s="94"/>
      <c r="I349" s="92"/>
      <c r="J349" s="100"/>
      <c r="N349" s="95" t="str">
        <f t="shared" si="21"/>
        <v/>
      </c>
      <c r="O349" s="95" t="str">
        <f t="shared" si="20"/>
        <v/>
      </c>
    </row>
    <row r="350" spans="1:15" ht="24.75" customHeight="1" x14ac:dyDescent="0.15">
      <c r="A350" s="5"/>
      <c r="B350" s="89"/>
      <c r="C350" s="87"/>
      <c r="D350" s="90"/>
      <c r="E350" s="96"/>
      <c r="F350" s="92"/>
      <c r="G350" s="91" t="s">
        <v>221</v>
      </c>
      <c r="H350" s="94"/>
      <c r="I350" s="92"/>
      <c r="J350" s="100"/>
      <c r="N350" s="95" t="str">
        <f t="shared" si="21"/>
        <v/>
      </c>
      <c r="O350" s="95" t="str">
        <f t="shared" si="20"/>
        <v/>
      </c>
    </row>
    <row r="351" spans="1:15" ht="24.75" customHeight="1" x14ac:dyDescent="0.15">
      <c r="A351" s="5"/>
      <c r="B351" s="89"/>
      <c r="C351" s="87"/>
      <c r="D351" s="90"/>
      <c r="E351" s="96"/>
      <c r="F351" s="92"/>
      <c r="G351" s="91" t="s">
        <v>221</v>
      </c>
      <c r="H351" s="94"/>
      <c r="I351" s="92"/>
      <c r="J351" s="100"/>
      <c r="N351" s="95" t="str">
        <f t="shared" si="21"/>
        <v/>
      </c>
      <c r="O351" s="95" t="str">
        <f t="shared" si="20"/>
        <v/>
      </c>
    </row>
    <row r="352" spans="1:15" ht="24.75" customHeight="1" x14ac:dyDescent="0.15">
      <c r="A352" s="5"/>
      <c r="B352" s="89"/>
      <c r="C352" s="87"/>
      <c r="D352" s="90"/>
      <c r="E352" s="96"/>
      <c r="F352" s="92"/>
      <c r="G352" s="91" t="s">
        <v>221</v>
      </c>
      <c r="H352" s="94"/>
      <c r="I352" s="92"/>
      <c r="J352" s="100"/>
      <c r="N352" s="95" t="str">
        <f t="shared" si="21"/>
        <v/>
      </c>
      <c r="O352" s="95" t="str">
        <f t="shared" si="20"/>
        <v/>
      </c>
    </row>
    <row r="353" spans="1:15" ht="24.75" customHeight="1" x14ac:dyDescent="0.15">
      <c r="A353" s="5"/>
      <c r="B353" s="89"/>
      <c r="C353" s="87"/>
      <c r="D353" s="90"/>
      <c r="E353" s="96"/>
      <c r="F353" s="92"/>
      <c r="G353" s="91" t="s">
        <v>221</v>
      </c>
      <c r="H353" s="94"/>
      <c r="I353" s="92"/>
      <c r="J353" s="100"/>
      <c r="N353" s="95" t="str">
        <f t="shared" si="21"/>
        <v/>
      </c>
      <c r="O353" s="95" t="str">
        <f t="shared" si="20"/>
        <v/>
      </c>
    </row>
    <row r="354" spans="1:15" ht="24.75" customHeight="1" x14ac:dyDescent="0.15">
      <c r="A354" s="5"/>
      <c r="B354" s="89"/>
      <c r="C354" s="87"/>
      <c r="D354" s="90"/>
      <c r="E354" s="96"/>
      <c r="F354" s="92"/>
      <c r="G354" s="91" t="s">
        <v>221</v>
      </c>
      <c r="H354" s="94"/>
      <c r="I354" s="92"/>
      <c r="J354" s="100"/>
      <c r="N354" s="95" t="str">
        <f t="shared" si="21"/>
        <v/>
      </c>
      <c r="O354" s="95" t="str">
        <f t="shared" si="20"/>
        <v/>
      </c>
    </row>
    <row r="355" spans="1:15" ht="24.75" customHeight="1" x14ac:dyDescent="0.15">
      <c r="A355" s="5"/>
      <c r="B355" s="89"/>
      <c r="C355" s="87"/>
      <c r="D355" s="90"/>
      <c r="E355" s="96"/>
      <c r="F355" s="92"/>
      <c r="G355" s="91" t="s">
        <v>221</v>
      </c>
      <c r="H355" s="94"/>
      <c r="I355" s="92"/>
      <c r="J355" s="100"/>
      <c r="N355" s="95" t="str">
        <f t="shared" si="21"/>
        <v/>
      </c>
      <c r="O355" s="95" t="str">
        <f t="shared" si="20"/>
        <v/>
      </c>
    </row>
    <row r="356" spans="1:15" ht="24.75" customHeight="1" x14ac:dyDescent="0.15">
      <c r="A356" s="5"/>
      <c r="B356" s="89"/>
      <c r="C356" s="87"/>
      <c r="D356" s="90"/>
      <c r="E356" s="96"/>
      <c r="F356" s="92"/>
      <c r="G356" s="91" t="s">
        <v>221</v>
      </c>
      <c r="H356" s="94"/>
      <c r="I356" s="92"/>
      <c r="J356" s="100"/>
      <c r="N356" s="95" t="str">
        <f t="shared" si="21"/>
        <v/>
      </c>
      <c r="O356" s="95" t="str">
        <f t="shared" si="20"/>
        <v/>
      </c>
    </row>
    <row r="357" spans="1:15" ht="24.75" customHeight="1" x14ac:dyDescent="0.15">
      <c r="A357" s="5"/>
      <c r="B357" s="89"/>
      <c r="C357" s="87"/>
      <c r="D357" s="90"/>
      <c r="E357" s="96"/>
      <c r="F357" s="92"/>
      <c r="G357" s="91" t="s">
        <v>221</v>
      </c>
      <c r="H357" s="94"/>
      <c r="I357" s="92"/>
      <c r="J357" s="100"/>
      <c r="N357" s="95" t="str">
        <f t="shared" si="21"/>
        <v/>
      </c>
      <c r="O357" s="95" t="str">
        <f t="shared" si="20"/>
        <v/>
      </c>
    </row>
    <row r="358" spans="1:15" ht="24.75" customHeight="1" x14ac:dyDescent="0.15">
      <c r="A358" s="5"/>
      <c r="B358" s="89"/>
      <c r="C358" s="87"/>
      <c r="D358" s="90"/>
      <c r="E358" s="96"/>
      <c r="F358" s="92"/>
      <c r="G358" s="91" t="s">
        <v>221</v>
      </c>
      <c r="H358" s="94"/>
      <c r="I358" s="92"/>
      <c r="J358" s="100"/>
      <c r="N358" s="95" t="str">
        <f t="shared" si="21"/>
        <v/>
      </c>
      <c r="O358" s="95" t="str">
        <f t="shared" si="20"/>
        <v/>
      </c>
    </row>
    <row r="359" spans="1:15" ht="24.75" customHeight="1" x14ac:dyDescent="0.15">
      <c r="A359" s="5"/>
      <c r="B359" s="89"/>
      <c r="C359" s="87"/>
      <c r="D359" s="90"/>
      <c r="E359" s="96"/>
      <c r="F359" s="92"/>
      <c r="G359" s="91" t="s">
        <v>221</v>
      </c>
      <c r="H359" s="94"/>
      <c r="I359" s="92"/>
      <c r="J359" s="100"/>
      <c r="N359" s="95" t="str">
        <f t="shared" si="21"/>
        <v/>
      </c>
      <c r="O359" s="95" t="str">
        <f t="shared" si="20"/>
        <v/>
      </c>
    </row>
    <row r="360" spans="1:15" ht="24.75" customHeight="1" x14ac:dyDescent="0.15">
      <c r="A360" s="5"/>
      <c r="B360" s="89"/>
      <c r="C360" s="87"/>
      <c r="D360" s="90"/>
      <c r="E360" s="96"/>
      <c r="F360" s="92"/>
      <c r="G360" s="91" t="s">
        <v>221</v>
      </c>
      <c r="H360" s="94"/>
      <c r="I360" s="92"/>
      <c r="J360" s="100"/>
      <c r="N360" s="95" t="str">
        <f t="shared" si="21"/>
        <v/>
      </c>
      <c r="O360" s="95" t="str">
        <f t="shared" si="20"/>
        <v/>
      </c>
    </row>
    <row r="361" spans="1:15" ht="24.75" customHeight="1" x14ac:dyDescent="0.15">
      <c r="A361" s="5"/>
      <c r="B361" s="89"/>
      <c r="C361" s="87"/>
      <c r="D361" s="90"/>
      <c r="E361" s="96"/>
      <c r="F361" s="92"/>
      <c r="G361" s="91" t="s">
        <v>221</v>
      </c>
      <c r="H361" s="94"/>
      <c r="I361" s="92"/>
      <c r="J361" s="100"/>
      <c r="N361" s="95" t="str">
        <f t="shared" si="21"/>
        <v/>
      </c>
      <c r="O361" s="95" t="str">
        <f t="shared" si="20"/>
        <v/>
      </c>
    </row>
    <row r="362" spans="1:15" ht="24.75" customHeight="1" x14ac:dyDescent="0.15">
      <c r="A362" s="5"/>
      <c r="B362" s="89"/>
      <c r="C362" s="87"/>
      <c r="D362" s="90"/>
      <c r="E362" s="96"/>
      <c r="F362" s="92"/>
      <c r="G362" s="91" t="s">
        <v>221</v>
      </c>
      <c r="H362" s="94"/>
      <c r="I362" s="92"/>
      <c r="J362" s="100"/>
      <c r="N362" s="95" t="str">
        <f t="shared" si="21"/>
        <v/>
      </c>
      <c r="O362" s="95" t="str">
        <f t="shared" si="20"/>
        <v/>
      </c>
    </row>
    <row r="363" spans="1:15" ht="24.75" customHeight="1" x14ac:dyDescent="0.15">
      <c r="A363" s="5"/>
      <c r="B363" s="89"/>
      <c r="C363" s="87"/>
      <c r="D363" s="90"/>
      <c r="E363" s="96"/>
      <c r="F363" s="92"/>
      <c r="G363" s="91" t="s">
        <v>221</v>
      </c>
      <c r="H363" s="94"/>
      <c r="I363" s="92"/>
      <c r="J363" s="100"/>
      <c r="N363" s="95" t="str">
        <f t="shared" si="21"/>
        <v/>
      </c>
      <c r="O363" s="95" t="str">
        <f t="shared" si="20"/>
        <v/>
      </c>
    </row>
    <row r="364" spans="1:15" ht="24.75" customHeight="1" x14ac:dyDescent="0.15">
      <c r="A364" s="5"/>
      <c r="B364" s="89"/>
      <c r="C364" s="87"/>
      <c r="D364" s="90"/>
      <c r="E364" s="96"/>
      <c r="F364" s="92"/>
      <c r="G364" s="91" t="s">
        <v>221</v>
      </c>
      <c r="H364" s="94"/>
      <c r="I364" s="92"/>
      <c r="J364" s="100"/>
      <c r="N364" s="95" t="str">
        <f t="shared" si="21"/>
        <v/>
      </c>
      <c r="O364" s="95" t="str">
        <f t="shared" si="20"/>
        <v/>
      </c>
    </row>
    <row r="365" spans="1:15" ht="24.75" customHeight="1" x14ac:dyDescent="0.15">
      <c r="A365" s="5"/>
      <c r="B365" s="89"/>
      <c r="C365" s="87"/>
      <c r="D365" s="90"/>
      <c r="E365" s="96"/>
      <c r="F365" s="92"/>
      <c r="G365" s="91" t="s">
        <v>221</v>
      </c>
      <c r="H365" s="94"/>
      <c r="I365" s="92"/>
      <c r="J365" s="100"/>
      <c r="N365" s="95" t="str">
        <f t="shared" si="21"/>
        <v/>
      </c>
      <c r="O365" s="95" t="str">
        <f t="shared" si="20"/>
        <v/>
      </c>
    </row>
    <row r="366" spans="1:15" ht="24.75" customHeight="1" x14ac:dyDescent="0.15">
      <c r="A366" s="5"/>
      <c r="B366" s="89"/>
      <c r="C366" s="87"/>
      <c r="D366" s="90"/>
      <c r="E366" s="96"/>
      <c r="F366" s="92"/>
      <c r="G366" s="91" t="s">
        <v>221</v>
      </c>
      <c r="H366" s="94"/>
      <c r="I366" s="92"/>
      <c r="J366" s="100"/>
      <c r="N366" s="95" t="str">
        <f t="shared" si="21"/>
        <v/>
      </c>
      <c r="O366" s="95" t="str">
        <f t="shared" si="20"/>
        <v/>
      </c>
    </row>
    <row r="367" spans="1:15" ht="24.75" customHeight="1" x14ac:dyDescent="0.15">
      <c r="A367" s="5"/>
      <c r="B367" s="89"/>
      <c r="C367" s="87"/>
      <c r="D367" s="90"/>
      <c r="E367" s="96"/>
      <c r="F367" s="92"/>
      <c r="G367" s="91" t="s">
        <v>221</v>
      </c>
      <c r="H367" s="94"/>
      <c r="I367" s="92"/>
      <c r="J367" s="100"/>
      <c r="N367" s="95" t="str">
        <f t="shared" si="21"/>
        <v/>
      </c>
      <c r="O367" s="95" t="str">
        <f t="shared" si="20"/>
        <v/>
      </c>
    </row>
    <row r="368" spans="1:15" ht="24.75" customHeight="1" x14ac:dyDescent="0.15">
      <c r="A368" s="5"/>
      <c r="B368" s="89"/>
      <c r="C368" s="87"/>
      <c r="D368" s="90"/>
      <c r="E368" s="96"/>
      <c r="F368" s="92"/>
      <c r="G368" s="91" t="s">
        <v>221</v>
      </c>
      <c r="H368" s="94"/>
      <c r="I368" s="92"/>
      <c r="J368" s="100"/>
      <c r="N368" s="95" t="str">
        <f t="shared" si="21"/>
        <v/>
      </c>
      <c r="O368" s="95" t="str">
        <f t="shared" si="20"/>
        <v/>
      </c>
    </row>
    <row r="369" spans="1:15" ht="24.75" customHeight="1" x14ac:dyDescent="0.15">
      <c r="A369" s="5"/>
      <c r="B369" s="89"/>
      <c r="C369" s="87"/>
      <c r="D369" s="90"/>
      <c r="E369" s="96"/>
      <c r="F369" s="92"/>
      <c r="G369" s="91" t="s">
        <v>221</v>
      </c>
      <c r="H369" s="94"/>
      <c r="I369" s="92"/>
      <c r="J369" s="100"/>
      <c r="N369" s="95" t="str">
        <f t="shared" si="21"/>
        <v/>
      </c>
      <c r="O369" s="95" t="str">
        <f t="shared" si="20"/>
        <v/>
      </c>
    </row>
    <row r="370" spans="1:15" ht="24.75" customHeight="1" x14ac:dyDescent="0.15">
      <c r="A370" s="5"/>
      <c r="B370" s="89"/>
      <c r="C370" s="87"/>
      <c r="D370" s="90"/>
      <c r="E370" s="96"/>
      <c r="F370" s="92"/>
      <c r="G370" s="91" t="s">
        <v>221</v>
      </c>
      <c r="H370" s="94"/>
      <c r="I370" s="92"/>
      <c r="J370" s="100"/>
      <c r="N370" s="95" t="str">
        <f t="shared" si="21"/>
        <v/>
      </c>
      <c r="O370" s="95" t="str">
        <f t="shared" si="20"/>
        <v/>
      </c>
    </row>
    <row r="371" spans="1:15" ht="24.75" customHeight="1" x14ac:dyDescent="0.15">
      <c r="A371" s="5"/>
      <c r="B371" s="89"/>
      <c r="C371" s="87"/>
      <c r="D371" s="90"/>
      <c r="E371" s="96"/>
      <c r="F371" s="92"/>
      <c r="G371" s="91" t="s">
        <v>221</v>
      </c>
      <c r="H371" s="94"/>
      <c r="I371" s="92"/>
      <c r="J371" s="100"/>
      <c r="N371" s="95" t="str">
        <f t="shared" si="21"/>
        <v/>
      </c>
      <c r="O371" s="95" t="str">
        <f t="shared" si="20"/>
        <v/>
      </c>
    </row>
    <row r="372" spans="1:15" ht="24.75" customHeight="1" x14ac:dyDescent="0.15">
      <c r="A372" s="5"/>
      <c r="B372" s="89"/>
      <c r="C372" s="87"/>
      <c r="D372" s="90"/>
      <c r="E372" s="96"/>
      <c r="F372" s="92"/>
      <c r="G372" s="91" t="s">
        <v>221</v>
      </c>
      <c r="H372" s="94"/>
      <c r="I372" s="92"/>
      <c r="J372" s="100"/>
      <c r="N372" s="95" t="str">
        <f t="shared" si="21"/>
        <v/>
      </c>
      <c r="O372" s="95" t="str">
        <f t="shared" si="20"/>
        <v/>
      </c>
    </row>
    <row r="373" spans="1:15" ht="24.75" customHeight="1" x14ac:dyDescent="0.15">
      <c r="A373" s="5"/>
      <c r="B373" s="89"/>
      <c r="C373" s="87"/>
      <c r="D373" s="90"/>
      <c r="E373" s="96"/>
      <c r="F373" s="92"/>
      <c r="G373" s="91" t="s">
        <v>221</v>
      </c>
      <c r="H373" s="94"/>
      <c r="I373" s="92"/>
      <c r="J373" s="100"/>
      <c r="N373" s="95" t="str">
        <f t="shared" si="21"/>
        <v/>
      </c>
      <c r="O373" s="95" t="str">
        <f t="shared" si="20"/>
        <v/>
      </c>
    </row>
    <row r="374" spans="1:15" ht="24.75" customHeight="1" x14ac:dyDescent="0.15">
      <c r="A374" s="5"/>
      <c r="B374" s="89"/>
      <c r="C374" s="87"/>
      <c r="D374" s="90"/>
      <c r="E374" s="96"/>
      <c r="F374" s="92"/>
      <c r="G374" s="91" t="s">
        <v>221</v>
      </c>
      <c r="H374" s="94"/>
      <c r="I374" s="92"/>
      <c r="J374" s="100"/>
      <c r="N374" s="95" t="str">
        <f t="shared" si="21"/>
        <v/>
      </c>
      <c r="O374" s="95" t="str">
        <f t="shared" si="20"/>
        <v/>
      </c>
    </row>
    <row r="375" spans="1:15" ht="24.75" customHeight="1" x14ac:dyDescent="0.15">
      <c r="A375" s="5"/>
      <c r="B375" s="89"/>
      <c r="C375" s="87"/>
      <c r="D375" s="90"/>
      <c r="E375" s="96"/>
      <c r="F375" s="92"/>
      <c r="G375" s="91" t="s">
        <v>221</v>
      </c>
      <c r="H375" s="94"/>
      <c r="I375" s="92"/>
      <c r="J375" s="100"/>
      <c r="N375" s="95" t="str">
        <f t="shared" si="21"/>
        <v/>
      </c>
      <c r="O375" s="95" t="str">
        <f t="shared" si="20"/>
        <v/>
      </c>
    </row>
    <row r="376" spans="1:15" ht="24.75" customHeight="1" x14ac:dyDescent="0.15">
      <c r="A376" s="5"/>
      <c r="B376" s="89"/>
      <c r="C376" s="87"/>
      <c r="D376" s="90"/>
      <c r="E376" s="96"/>
      <c r="F376" s="92"/>
      <c r="G376" s="91" t="s">
        <v>221</v>
      </c>
      <c r="H376" s="94"/>
      <c r="I376" s="92"/>
      <c r="J376" s="100"/>
      <c r="N376" s="95" t="str">
        <f t="shared" si="21"/>
        <v/>
      </c>
      <c r="O376" s="95" t="str">
        <f t="shared" si="20"/>
        <v/>
      </c>
    </row>
    <row r="377" spans="1:15" ht="24.75" customHeight="1" x14ac:dyDescent="0.15">
      <c r="A377" s="5"/>
      <c r="B377" s="89"/>
      <c r="C377" s="87"/>
      <c r="D377" s="90"/>
      <c r="E377" s="96"/>
      <c r="F377" s="92"/>
      <c r="G377" s="91" t="s">
        <v>221</v>
      </c>
      <c r="H377" s="94"/>
      <c r="I377" s="92"/>
      <c r="J377" s="100"/>
      <c r="N377" s="95" t="str">
        <f t="shared" si="21"/>
        <v/>
      </c>
      <c r="O377" s="95" t="str">
        <f t="shared" si="20"/>
        <v/>
      </c>
    </row>
    <row r="378" spans="1:15" ht="24.75" customHeight="1" x14ac:dyDescent="0.15">
      <c r="A378" s="5"/>
      <c r="B378" s="89"/>
      <c r="C378" s="87"/>
      <c r="D378" s="90"/>
      <c r="E378" s="96"/>
      <c r="F378" s="92"/>
      <c r="G378" s="91" t="s">
        <v>221</v>
      </c>
      <c r="H378" s="94"/>
      <c r="I378" s="92"/>
      <c r="J378" s="100"/>
      <c r="N378" s="95" t="str">
        <f t="shared" si="21"/>
        <v/>
      </c>
      <c r="O378" s="95" t="str">
        <f t="shared" si="20"/>
        <v/>
      </c>
    </row>
    <row r="379" spans="1:15" ht="24.75" customHeight="1" x14ac:dyDescent="0.15">
      <c r="A379" s="5"/>
      <c r="B379" s="89"/>
      <c r="C379" s="87"/>
      <c r="D379" s="90"/>
      <c r="E379" s="96"/>
      <c r="F379" s="92"/>
      <c r="G379" s="91" t="s">
        <v>221</v>
      </c>
      <c r="H379" s="94"/>
      <c r="I379" s="92"/>
      <c r="J379" s="100"/>
      <c r="N379" s="95" t="str">
        <f t="shared" si="21"/>
        <v/>
      </c>
      <c r="O379" s="95" t="str">
        <f t="shared" si="20"/>
        <v/>
      </c>
    </row>
    <row r="380" spans="1:15" ht="24.75" customHeight="1" x14ac:dyDescent="0.15">
      <c r="A380" s="5"/>
      <c r="B380" s="89"/>
      <c r="C380" s="87"/>
      <c r="D380" s="90"/>
      <c r="E380" s="96"/>
      <c r="F380" s="92"/>
      <c r="G380" s="91" t="s">
        <v>221</v>
      </c>
      <c r="H380" s="94"/>
      <c r="I380" s="92"/>
      <c r="J380" s="100"/>
      <c r="N380" s="95" t="str">
        <f t="shared" si="21"/>
        <v/>
      </c>
      <c r="O380" s="95" t="str">
        <f t="shared" si="20"/>
        <v/>
      </c>
    </row>
    <row r="381" spans="1:15" ht="24.75" customHeight="1" x14ac:dyDescent="0.15">
      <c r="A381" s="5"/>
      <c r="B381" s="89"/>
      <c r="C381" s="87"/>
      <c r="D381" s="90"/>
      <c r="E381" s="96"/>
      <c r="F381" s="92"/>
      <c r="G381" s="91" t="s">
        <v>221</v>
      </c>
      <c r="H381" s="94"/>
      <c r="I381" s="92"/>
      <c r="J381" s="100"/>
      <c r="N381" s="95" t="str">
        <f t="shared" si="21"/>
        <v/>
      </c>
      <c r="O381" s="95" t="str">
        <f t="shared" si="20"/>
        <v/>
      </c>
    </row>
    <row r="382" spans="1:15" ht="24.75" customHeight="1" x14ac:dyDescent="0.15">
      <c r="A382" s="5"/>
      <c r="B382" s="89"/>
      <c r="C382" s="87"/>
      <c r="D382" s="90"/>
      <c r="E382" s="96"/>
      <c r="F382" s="92"/>
      <c r="G382" s="91" t="s">
        <v>221</v>
      </c>
      <c r="H382" s="94"/>
      <c r="I382" s="92"/>
      <c r="J382" s="100"/>
      <c r="N382" s="95" t="str">
        <f t="shared" si="21"/>
        <v/>
      </c>
      <c r="O382" s="95" t="str">
        <f t="shared" si="20"/>
        <v/>
      </c>
    </row>
    <row r="383" spans="1:15" ht="24.75" customHeight="1" x14ac:dyDescent="0.15">
      <c r="A383" s="5"/>
      <c r="B383" s="89"/>
      <c r="C383" s="87"/>
      <c r="D383" s="90"/>
      <c r="E383" s="96"/>
      <c r="F383" s="92"/>
      <c r="G383" s="91" t="s">
        <v>221</v>
      </c>
      <c r="H383" s="94"/>
      <c r="I383" s="92"/>
      <c r="J383" s="100"/>
      <c r="N383" s="95" t="str">
        <f t="shared" si="21"/>
        <v/>
      </c>
      <c r="O383" s="95" t="str">
        <f t="shared" si="20"/>
        <v/>
      </c>
    </row>
    <row r="384" spans="1:15" ht="24.75" customHeight="1" x14ac:dyDescent="0.15">
      <c r="A384" s="5"/>
      <c r="B384" s="89"/>
      <c r="C384" s="87"/>
      <c r="D384" s="90"/>
      <c r="E384" s="96"/>
      <c r="F384" s="92"/>
      <c r="G384" s="91" t="s">
        <v>221</v>
      </c>
      <c r="H384" s="94"/>
      <c r="I384" s="92"/>
      <c r="J384" s="100"/>
      <c r="N384" s="95" t="str">
        <f t="shared" si="21"/>
        <v/>
      </c>
      <c r="O384" s="95" t="str">
        <f t="shared" si="20"/>
        <v/>
      </c>
    </row>
    <row r="385" spans="1:15" ht="24.75" customHeight="1" x14ac:dyDescent="0.15">
      <c r="A385" s="5"/>
      <c r="B385" s="89"/>
      <c r="C385" s="87"/>
      <c r="D385" s="90"/>
      <c r="E385" s="96"/>
      <c r="F385" s="92"/>
      <c r="G385" s="91" t="s">
        <v>221</v>
      </c>
      <c r="H385" s="94"/>
      <c r="I385" s="92"/>
      <c r="J385" s="100"/>
      <c r="N385" s="95" t="str">
        <f t="shared" si="21"/>
        <v/>
      </c>
      <c r="O385" s="95" t="str">
        <f t="shared" si="20"/>
        <v/>
      </c>
    </row>
    <row r="386" spans="1:15" ht="24.75" customHeight="1" x14ac:dyDescent="0.15">
      <c r="A386" s="5"/>
      <c r="B386" s="89"/>
      <c r="C386" s="87"/>
      <c r="D386" s="90"/>
      <c r="E386" s="96"/>
      <c r="F386" s="92"/>
      <c r="G386" s="91" t="s">
        <v>221</v>
      </c>
      <c r="H386" s="94"/>
      <c r="I386" s="92"/>
      <c r="J386" s="100"/>
      <c r="N386" s="95" t="str">
        <f t="shared" si="21"/>
        <v/>
      </c>
      <c r="O386" s="95" t="str">
        <f t="shared" si="20"/>
        <v/>
      </c>
    </row>
    <row r="387" spans="1:15" ht="24.75" customHeight="1" x14ac:dyDescent="0.15">
      <c r="A387" s="5"/>
      <c r="B387" s="89"/>
      <c r="C387" s="87"/>
      <c r="D387" s="90"/>
      <c r="E387" s="96"/>
      <c r="F387" s="92"/>
      <c r="G387" s="91" t="s">
        <v>221</v>
      </c>
      <c r="H387" s="94"/>
      <c r="I387" s="92"/>
      <c r="J387" s="100"/>
      <c r="N387" s="95" t="str">
        <f t="shared" si="21"/>
        <v/>
      </c>
      <c r="O387" s="95" t="str">
        <f t="shared" si="20"/>
        <v/>
      </c>
    </row>
    <row r="388" spans="1:15" ht="24.75" customHeight="1" x14ac:dyDescent="0.15">
      <c r="A388" s="5"/>
      <c r="B388" s="89"/>
      <c r="C388" s="87"/>
      <c r="D388" s="90"/>
      <c r="E388" s="96"/>
      <c r="F388" s="92"/>
      <c r="G388" s="91" t="s">
        <v>221</v>
      </c>
      <c r="H388" s="94"/>
      <c r="I388" s="92"/>
      <c r="J388" s="100"/>
      <c r="N388" s="95" t="str">
        <f t="shared" si="21"/>
        <v/>
      </c>
      <c r="O388" s="95" t="str">
        <f t="shared" si="20"/>
        <v/>
      </c>
    </row>
    <row r="389" spans="1:15" ht="24.75" customHeight="1" x14ac:dyDescent="0.15">
      <c r="A389" s="5"/>
      <c r="B389" s="89"/>
      <c r="C389" s="87"/>
      <c r="D389" s="90"/>
      <c r="E389" s="96"/>
      <c r="F389" s="92"/>
      <c r="G389" s="91" t="s">
        <v>221</v>
      </c>
      <c r="H389" s="94"/>
      <c r="I389" s="92"/>
      <c r="J389" s="100"/>
      <c r="N389" s="95" t="str">
        <f t="shared" si="21"/>
        <v/>
      </c>
      <c r="O389" s="95" t="str">
        <f t="shared" si="20"/>
        <v/>
      </c>
    </row>
    <row r="390" spans="1:15" ht="24.75" customHeight="1" x14ac:dyDescent="0.15">
      <c r="A390" s="5"/>
      <c r="B390" s="89"/>
      <c r="C390" s="87"/>
      <c r="D390" s="90"/>
      <c r="E390" s="96"/>
      <c r="F390" s="92"/>
      <c r="G390" s="91" t="s">
        <v>221</v>
      </c>
      <c r="H390" s="94"/>
      <c r="I390" s="92"/>
      <c r="J390" s="100"/>
      <c r="N390" s="95" t="str">
        <f t="shared" si="21"/>
        <v/>
      </c>
      <c r="O390" s="95" t="str">
        <f t="shared" si="20"/>
        <v/>
      </c>
    </row>
    <row r="391" spans="1:15" ht="24.75" customHeight="1" x14ac:dyDescent="0.15">
      <c r="A391" s="5"/>
      <c r="B391" s="89"/>
      <c r="C391" s="87"/>
      <c r="D391" s="90"/>
      <c r="E391" s="96"/>
      <c r="F391" s="92"/>
      <c r="G391" s="91" t="s">
        <v>221</v>
      </c>
      <c r="H391" s="94"/>
      <c r="I391" s="92"/>
      <c r="J391" s="100"/>
      <c r="N391" s="95" t="str">
        <f t="shared" si="21"/>
        <v/>
      </c>
      <c r="O391" s="95" t="str">
        <f t="shared" si="20"/>
        <v/>
      </c>
    </row>
    <row r="392" spans="1:15" ht="24.75" customHeight="1" x14ac:dyDescent="0.15">
      <c r="A392" s="5"/>
      <c r="B392" s="89"/>
      <c r="C392" s="87"/>
      <c r="D392" s="90"/>
      <c r="E392" s="96"/>
      <c r="F392" s="92"/>
      <c r="G392" s="91" t="s">
        <v>221</v>
      </c>
      <c r="H392" s="94"/>
      <c r="I392" s="92"/>
      <c r="J392" s="100"/>
      <c r="N392" s="95" t="str">
        <f t="shared" si="21"/>
        <v/>
      </c>
      <c r="O392" s="95" t="str">
        <f t="shared" si="20"/>
        <v/>
      </c>
    </row>
    <row r="393" spans="1:15" ht="24.75" customHeight="1" x14ac:dyDescent="0.15">
      <c r="A393" s="5"/>
      <c r="B393" s="89"/>
      <c r="C393" s="87"/>
      <c r="D393" s="90"/>
      <c r="E393" s="96"/>
      <c r="F393" s="92"/>
      <c r="G393" s="91" t="s">
        <v>221</v>
      </c>
      <c r="H393" s="94"/>
      <c r="I393" s="92"/>
      <c r="J393" s="100"/>
      <c r="N393" s="95" t="str">
        <f t="shared" si="21"/>
        <v/>
      </c>
      <c r="O393" s="95" t="str">
        <f t="shared" si="20"/>
        <v/>
      </c>
    </row>
    <row r="394" spans="1:15" ht="24.75" customHeight="1" x14ac:dyDescent="0.15">
      <c r="A394" s="5"/>
      <c r="B394" s="89"/>
      <c r="C394" s="87"/>
      <c r="D394" s="90"/>
      <c r="E394" s="96"/>
      <c r="F394" s="92"/>
      <c r="G394" s="91" t="s">
        <v>221</v>
      </c>
      <c r="H394" s="94"/>
      <c r="I394" s="92"/>
      <c r="J394" s="100"/>
      <c r="N394" s="95" t="str">
        <f t="shared" si="21"/>
        <v/>
      </c>
      <c r="O394" s="95" t="str">
        <f t="shared" si="20"/>
        <v/>
      </c>
    </row>
    <row r="395" spans="1:15" ht="24.75" customHeight="1" x14ac:dyDescent="0.15">
      <c r="A395" s="5"/>
      <c r="B395" s="89"/>
      <c r="C395" s="87"/>
      <c r="D395" s="90"/>
      <c r="E395" s="96"/>
      <c r="F395" s="92"/>
      <c r="G395" s="91" t="s">
        <v>221</v>
      </c>
      <c r="H395" s="94"/>
      <c r="I395" s="92"/>
      <c r="J395" s="100"/>
      <c r="N395" s="95" t="str">
        <f t="shared" si="21"/>
        <v/>
      </c>
      <c r="O395" s="95" t="str">
        <f t="shared" si="20"/>
        <v/>
      </c>
    </row>
    <row r="396" spans="1:15" ht="24.75" customHeight="1" x14ac:dyDescent="0.15">
      <c r="A396" s="5"/>
      <c r="B396" s="89"/>
      <c r="C396" s="87"/>
      <c r="D396" s="90"/>
      <c r="E396" s="96"/>
      <c r="F396" s="92"/>
      <c r="G396" s="91" t="s">
        <v>221</v>
      </c>
      <c r="H396" s="94"/>
      <c r="I396" s="92"/>
      <c r="J396" s="100"/>
      <c r="N396" s="95" t="str">
        <f t="shared" si="21"/>
        <v/>
      </c>
      <c r="O396" s="95" t="str">
        <f t="shared" si="20"/>
        <v/>
      </c>
    </row>
    <row r="397" spans="1:15" ht="24.75" customHeight="1" x14ac:dyDescent="0.15">
      <c r="A397" s="5"/>
      <c r="B397" s="89"/>
      <c r="C397" s="87"/>
      <c r="D397" s="90"/>
      <c r="E397" s="96"/>
      <c r="F397" s="92"/>
      <c r="G397" s="91" t="s">
        <v>221</v>
      </c>
      <c r="H397" s="94"/>
      <c r="I397" s="92"/>
      <c r="J397" s="100"/>
      <c r="N397" s="95" t="str">
        <f t="shared" si="21"/>
        <v/>
      </c>
      <c r="O397" s="95" t="str">
        <f t="shared" ref="O397:O460" si="22">CONCATENATE(B397,N397)</f>
        <v/>
      </c>
    </row>
    <row r="398" spans="1:15" ht="24.75" customHeight="1" x14ac:dyDescent="0.15">
      <c r="A398" s="5"/>
      <c r="B398" s="89"/>
      <c r="C398" s="87"/>
      <c r="D398" s="90"/>
      <c r="E398" s="96"/>
      <c r="F398" s="92"/>
      <c r="G398" s="91" t="s">
        <v>221</v>
      </c>
      <c r="H398" s="94"/>
      <c r="I398" s="92"/>
      <c r="J398" s="100"/>
      <c r="N398" s="95" t="str">
        <f t="shared" si="21"/>
        <v/>
      </c>
      <c r="O398" s="95" t="str">
        <f t="shared" si="22"/>
        <v/>
      </c>
    </row>
    <row r="399" spans="1:15" ht="24.75" customHeight="1" x14ac:dyDescent="0.15">
      <c r="A399" s="5"/>
      <c r="B399" s="89"/>
      <c r="C399" s="87"/>
      <c r="D399" s="90"/>
      <c r="E399" s="96"/>
      <c r="F399" s="92"/>
      <c r="G399" s="91" t="s">
        <v>221</v>
      </c>
      <c r="H399" s="94"/>
      <c r="I399" s="92"/>
      <c r="J399" s="100"/>
      <c r="N399" s="95" t="str">
        <f t="shared" si="21"/>
        <v/>
      </c>
      <c r="O399" s="95" t="str">
        <f t="shared" si="22"/>
        <v/>
      </c>
    </row>
    <row r="400" spans="1:15" ht="24.75" customHeight="1" x14ac:dyDescent="0.15">
      <c r="A400" s="5"/>
      <c r="B400" s="89"/>
      <c r="C400" s="87"/>
      <c r="D400" s="90"/>
      <c r="E400" s="96"/>
      <c r="F400" s="92"/>
      <c r="G400" s="91" t="s">
        <v>221</v>
      </c>
      <c r="H400" s="94"/>
      <c r="I400" s="92"/>
      <c r="J400" s="100"/>
      <c r="N400" s="95" t="str">
        <f t="shared" ref="N400:N463" si="23">CONCATENATE(C400,J400)</f>
        <v/>
      </c>
      <c r="O400" s="95" t="str">
        <f t="shared" si="22"/>
        <v/>
      </c>
    </row>
    <row r="401" spans="1:15" ht="24.75" customHeight="1" x14ac:dyDescent="0.15">
      <c r="A401" s="5"/>
      <c r="B401" s="89"/>
      <c r="C401" s="87"/>
      <c r="D401" s="90"/>
      <c r="E401" s="96"/>
      <c r="F401" s="92"/>
      <c r="G401" s="91" t="s">
        <v>221</v>
      </c>
      <c r="H401" s="94"/>
      <c r="I401" s="92"/>
      <c r="J401" s="100"/>
      <c r="N401" s="95" t="str">
        <f t="shared" si="23"/>
        <v/>
      </c>
      <c r="O401" s="95" t="str">
        <f t="shared" si="22"/>
        <v/>
      </c>
    </row>
    <row r="402" spans="1:15" ht="24.75" customHeight="1" x14ac:dyDescent="0.15">
      <c r="A402" s="5"/>
      <c r="B402" s="89"/>
      <c r="C402" s="87"/>
      <c r="D402" s="90"/>
      <c r="E402" s="96"/>
      <c r="F402" s="92"/>
      <c r="G402" s="91" t="s">
        <v>221</v>
      </c>
      <c r="H402" s="94"/>
      <c r="I402" s="92"/>
      <c r="J402" s="100"/>
      <c r="N402" s="95" t="str">
        <f t="shared" si="23"/>
        <v/>
      </c>
      <c r="O402" s="95" t="str">
        <f t="shared" si="22"/>
        <v/>
      </c>
    </row>
    <row r="403" spans="1:15" ht="24.75" customHeight="1" x14ac:dyDescent="0.15">
      <c r="A403" s="5"/>
      <c r="B403" s="89"/>
      <c r="C403" s="87"/>
      <c r="D403" s="90"/>
      <c r="E403" s="96"/>
      <c r="F403" s="92"/>
      <c r="G403" s="91" t="s">
        <v>221</v>
      </c>
      <c r="H403" s="94"/>
      <c r="I403" s="92"/>
      <c r="J403" s="100"/>
      <c r="N403" s="95" t="str">
        <f t="shared" si="23"/>
        <v/>
      </c>
      <c r="O403" s="95" t="str">
        <f t="shared" si="22"/>
        <v/>
      </c>
    </row>
    <row r="404" spans="1:15" ht="24.75" customHeight="1" x14ac:dyDescent="0.15">
      <c r="A404" s="5"/>
      <c r="B404" s="89"/>
      <c r="C404" s="87"/>
      <c r="D404" s="90"/>
      <c r="E404" s="96"/>
      <c r="F404" s="92"/>
      <c r="G404" s="91" t="s">
        <v>221</v>
      </c>
      <c r="H404" s="94"/>
      <c r="I404" s="92"/>
      <c r="J404" s="100"/>
      <c r="N404" s="95" t="str">
        <f t="shared" si="23"/>
        <v/>
      </c>
      <c r="O404" s="95" t="str">
        <f t="shared" si="22"/>
        <v/>
      </c>
    </row>
    <row r="405" spans="1:15" ht="24.75" customHeight="1" x14ac:dyDescent="0.15">
      <c r="A405" s="5"/>
      <c r="B405" s="89"/>
      <c r="C405" s="87"/>
      <c r="D405" s="90"/>
      <c r="E405" s="96"/>
      <c r="F405" s="92"/>
      <c r="G405" s="91" t="s">
        <v>221</v>
      </c>
      <c r="H405" s="94"/>
      <c r="I405" s="92"/>
      <c r="J405" s="100"/>
      <c r="N405" s="95" t="str">
        <f t="shared" si="23"/>
        <v/>
      </c>
      <c r="O405" s="95" t="str">
        <f t="shared" si="22"/>
        <v/>
      </c>
    </row>
    <row r="406" spans="1:15" ht="24.75" customHeight="1" x14ac:dyDescent="0.15">
      <c r="A406" s="5"/>
      <c r="B406" s="89"/>
      <c r="C406" s="87"/>
      <c r="D406" s="90"/>
      <c r="E406" s="96"/>
      <c r="F406" s="92"/>
      <c r="G406" s="91" t="s">
        <v>221</v>
      </c>
      <c r="H406" s="94"/>
      <c r="I406" s="92"/>
      <c r="J406" s="100"/>
      <c r="N406" s="95" t="str">
        <f t="shared" si="23"/>
        <v/>
      </c>
      <c r="O406" s="95" t="str">
        <f t="shared" si="22"/>
        <v/>
      </c>
    </row>
    <row r="407" spans="1:15" ht="24.75" customHeight="1" x14ac:dyDescent="0.15">
      <c r="A407" s="5"/>
      <c r="B407" s="89"/>
      <c r="C407" s="87"/>
      <c r="D407" s="90"/>
      <c r="E407" s="96"/>
      <c r="F407" s="92"/>
      <c r="G407" s="91" t="s">
        <v>221</v>
      </c>
      <c r="H407" s="94"/>
      <c r="I407" s="92"/>
      <c r="J407" s="100"/>
      <c r="N407" s="95" t="str">
        <f t="shared" si="23"/>
        <v/>
      </c>
      <c r="O407" s="95" t="str">
        <f t="shared" si="22"/>
        <v/>
      </c>
    </row>
    <row r="408" spans="1:15" ht="24.75" customHeight="1" x14ac:dyDescent="0.15">
      <c r="A408" s="5"/>
      <c r="B408" s="89"/>
      <c r="C408" s="87"/>
      <c r="D408" s="90"/>
      <c r="E408" s="96"/>
      <c r="F408" s="92"/>
      <c r="G408" s="91" t="s">
        <v>221</v>
      </c>
      <c r="H408" s="94"/>
      <c r="I408" s="92"/>
      <c r="J408" s="100"/>
      <c r="N408" s="95" t="str">
        <f t="shared" si="23"/>
        <v/>
      </c>
      <c r="O408" s="95" t="str">
        <f t="shared" si="22"/>
        <v/>
      </c>
    </row>
    <row r="409" spans="1:15" ht="24.75" customHeight="1" x14ac:dyDescent="0.15">
      <c r="A409" s="5"/>
      <c r="B409" s="89"/>
      <c r="C409" s="87"/>
      <c r="D409" s="90"/>
      <c r="E409" s="96"/>
      <c r="F409" s="92"/>
      <c r="G409" s="91" t="s">
        <v>221</v>
      </c>
      <c r="H409" s="94"/>
      <c r="I409" s="92"/>
      <c r="J409" s="100"/>
      <c r="N409" s="95" t="str">
        <f t="shared" si="23"/>
        <v/>
      </c>
      <c r="O409" s="95" t="str">
        <f t="shared" si="22"/>
        <v/>
      </c>
    </row>
    <row r="410" spans="1:15" ht="24.75" customHeight="1" x14ac:dyDescent="0.15">
      <c r="A410" s="5"/>
      <c r="B410" s="89"/>
      <c r="C410" s="87"/>
      <c r="D410" s="90"/>
      <c r="E410" s="96"/>
      <c r="F410" s="92"/>
      <c r="G410" s="91" t="s">
        <v>221</v>
      </c>
      <c r="H410" s="94"/>
      <c r="I410" s="92"/>
      <c r="J410" s="100"/>
      <c r="N410" s="95" t="str">
        <f t="shared" si="23"/>
        <v/>
      </c>
      <c r="O410" s="95" t="str">
        <f t="shared" si="22"/>
        <v/>
      </c>
    </row>
    <row r="411" spans="1:15" ht="24.75" customHeight="1" x14ac:dyDescent="0.15">
      <c r="A411" s="5"/>
      <c r="B411" s="89"/>
      <c r="C411" s="87"/>
      <c r="D411" s="90"/>
      <c r="E411" s="96"/>
      <c r="F411" s="92"/>
      <c r="G411" s="91" t="s">
        <v>221</v>
      </c>
      <c r="H411" s="94"/>
      <c r="I411" s="92"/>
      <c r="J411" s="100"/>
      <c r="N411" s="95" t="str">
        <f t="shared" si="23"/>
        <v/>
      </c>
      <c r="O411" s="95" t="str">
        <f t="shared" si="22"/>
        <v/>
      </c>
    </row>
    <row r="412" spans="1:15" ht="24.75" customHeight="1" x14ac:dyDescent="0.15">
      <c r="A412" s="5"/>
      <c r="B412" s="89"/>
      <c r="C412" s="87"/>
      <c r="D412" s="90"/>
      <c r="E412" s="96"/>
      <c r="F412" s="92"/>
      <c r="G412" s="91" t="s">
        <v>221</v>
      </c>
      <c r="H412" s="94"/>
      <c r="I412" s="92"/>
      <c r="J412" s="100"/>
      <c r="N412" s="95" t="str">
        <f t="shared" si="23"/>
        <v/>
      </c>
      <c r="O412" s="95" t="str">
        <f t="shared" si="22"/>
        <v/>
      </c>
    </row>
    <row r="413" spans="1:15" ht="24.75" customHeight="1" x14ac:dyDescent="0.15">
      <c r="A413" s="5"/>
      <c r="B413" s="89"/>
      <c r="C413" s="87"/>
      <c r="D413" s="90"/>
      <c r="E413" s="96"/>
      <c r="F413" s="92"/>
      <c r="G413" s="91" t="s">
        <v>221</v>
      </c>
      <c r="H413" s="94"/>
      <c r="I413" s="92"/>
      <c r="J413" s="100"/>
      <c r="N413" s="95" t="str">
        <f t="shared" si="23"/>
        <v/>
      </c>
      <c r="O413" s="95" t="str">
        <f t="shared" si="22"/>
        <v/>
      </c>
    </row>
    <row r="414" spans="1:15" ht="24.75" customHeight="1" x14ac:dyDescent="0.15">
      <c r="A414" s="5"/>
      <c r="B414" s="89"/>
      <c r="C414" s="87"/>
      <c r="D414" s="90"/>
      <c r="E414" s="96"/>
      <c r="F414" s="92"/>
      <c r="G414" s="91" t="s">
        <v>221</v>
      </c>
      <c r="H414" s="94"/>
      <c r="I414" s="92"/>
      <c r="J414" s="100"/>
      <c r="N414" s="95" t="str">
        <f t="shared" si="23"/>
        <v/>
      </c>
      <c r="O414" s="95" t="str">
        <f t="shared" si="22"/>
        <v/>
      </c>
    </row>
    <row r="415" spans="1:15" ht="24.75" customHeight="1" x14ac:dyDescent="0.15">
      <c r="A415" s="5"/>
      <c r="B415" s="89"/>
      <c r="C415" s="87"/>
      <c r="D415" s="90"/>
      <c r="E415" s="96"/>
      <c r="F415" s="92"/>
      <c r="G415" s="91" t="s">
        <v>221</v>
      </c>
      <c r="H415" s="94"/>
      <c r="I415" s="92"/>
      <c r="J415" s="100"/>
      <c r="N415" s="95" t="str">
        <f t="shared" si="23"/>
        <v/>
      </c>
      <c r="O415" s="95" t="str">
        <f t="shared" si="22"/>
        <v/>
      </c>
    </row>
    <row r="416" spans="1:15" ht="24.75" customHeight="1" x14ac:dyDescent="0.15">
      <c r="A416" s="5"/>
      <c r="B416" s="89"/>
      <c r="C416" s="87"/>
      <c r="D416" s="90"/>
      <c r="E416" s="96"/>
      <c r="F416" s="92"/>
      <c r="G416" s="91" t="s">
        <v>221</v>
      </c>
      <c r="H416" s="94"/>
      <c r="I416" s="92"/>
      <c r="J416" s="100"/>
      <c r="N416" s="95" t="str">
        <f t="shared" si="23"/>
        <v/>
      </c>
      <c r="O416" s="95" t="str">
        <f t="shared" si="22"/>
        <v/>
      </c>
    </row>
    <row r="417" spans="1:15" ht="24.75" customHeight="1" x14ac:dyDescent="0.15">
      <c r="A417" s="5"/>
      <c r="B417" s="89"/>
      <c r="C417" s="87"/>
      <c r="D417" s="90"/>
      <c r="E417" s="96"/>
      <c r="F417" s="92"/>
      <c r="G417" s="91" t="s">
        <v>221</v>
      </c>
      <c r="H417" s="94"/>
      <c r="I417" s="92"/>
      <c r="J417" s="100"/>
      <c r="N417" s="95" t="str">
        <f t="shared" si="23"/>
        <v/>
      </c>
      <c r="O417" s="95" t="str">
        <f t="shared" si="22"/>
        <v/>
      </c>
    </row>
    <row r="418" spans="1:15" ht="24.75" customHeight="1" x14ac:dyDescent="0.15">
      <c r="A418" s="5"/>
      <c r="B418" s="89"/>
      <c r="C418" s="87"/>
      <c r="D418" s="90"/>
      <c r="E418" s="96"/>
      <c r="F418" s="92"/>
      <c r="G418" s="91" t="s">
        <v>221</v>
      </c>
      <c r="H418" s="94"/>
      <c r="I418" s="92"/>
      <c r="J418" s="100"/>
      <c r="N418" s="95" t="str">
        <f t="shared" si="23"/>
        <v/>
      </c>
      <c r="O418" s="95" t="str">
        <f t="shared" si="22"/>
        <v/>
      </c>
    </row>
    <row r="419" spans="1:15" ht="24.75" customHeight="1" x14ac:dyDescent="0.15">
      <c r="A419" s="5"/>
      <c r="B419" s="89"/>
      <c r="C419" s="87"/>
      <c r="D419" s="90"/>
      <c r="E419" s="96"/>
      <c r="F419" s="92"/>
      <c r="G419" s="91" t="s">
        <v>221</v>
      </c>
      <c r="H419" s="94"/>
      <c r="I419" s="92"/>
      <c r="J419" s="100"/>
      <c r="N419" s="95" t="str">
        <f t="shared" si="23"/>
        <v/>
      </c>
      <c r="O419" s="95" t="str">
        <f t="shared" si="22"/>
        <v/>
      </c>
    </row>
    <row r="420" spans="1:15" ht="24.75" customHeight="1" x14ac:dyDescent="0.15">
      <c r="A420" s="5"/>
      <c r="B420" s="89"/>
      <c r="C420" s="87"/>
      <c r="D420" s="90"/>
      <c r="E420" s="96"/>
      <c r="F420" s="92"/>
      <c r="G420" s="91" t="s">
        <v>221</v>
      </c>
      <c r="H420" s="94"/>
      <c r="I420" s="92"/>
      <c r="J420" s="100"/>
      <c r="N420" s="95" t="str">
        <f t="shared" si="23"/>
        <v/>
      </c>
      <c r="O420" s="95" t="str">
        <f t="shared" si="22"/>
        <v/>
      </c>
    </row>
    <row r="421" spans="1:15" ht="24.75" customHeight="1" x14ac:dyDescent="0.15">
      <c r="A421" s="5"/>
      <c r="B421" s="89"/>
      <c r="C421" s="87"/>
      <c r="D421" s="90"/>
      <c r="E421" s="96"/>
      <c r="F421" s="92"/>
      <c r="G421" s="91" t="s">
        <v>221</v>
      </c>
      <c r="H421" s="94"/>
      <c r="I421" s="92"/>
      <c r="J421" s="100"/>
      <c r="N421" s="95" t="str">
        <f t="shared" si="23"/>
        <v/>
      </c>
      <c r="O421" s="95" t="str">
        <f t="shared" si="22"/>
        <v/>
      </c>
    </row>
    <row r="422" spans="1:15" ht="24.75" customHeight="1" x14ac:dyDescent="0.15">
      <c r="A422" s="5"/>
      <c r="B422" s="89"/>
      <c r="C422" s="87"/>
      <c r="D422" s="90"/>
      <c r="E422" s="96"/>
      <c r="F422" s="92"/>
      <c r="G422" s="91" t="s">
        <v>221</v>
      </c>
      <c r="H422" s="94"/>
      <c r="I422" s="92"/>
      <c r="J422" s="100"/>
      <c r="N422" s="95" t="str">
        <f t="shared" si="23"/>
        <v/>
      </c>
      <c r="O422" s="95" t="str">
        <f t="shared" si="22"/>
        <v/>
      </c>
    </row>
    <row r="423" spans="1:15" ht="24.75" customHeight="1" x14ac:dyDescent="0.15">
      <c r="A423" s="5"/>
      <c r="B423" s="89"/>
      <c r="C423" s="87"/>
      <c r="D423" s="90"/>
      <c r="E423" s="96"/>
      <c r="F423" s="92"/>
      <c r="G423" s="91" t="s">
        <v>221</v>
      </c>
      <c r="H423" s="94"/>
      <c r="I423" s="92"/>
      <c r="J423" s="100"/>
      <c r="N423" s="95" t="str">
        <f t="shared" si="23"/>
        <v/>
      </c>
      <c r="O423" s="95" t="str">
        <f t="shared" si="22"/>
        <v/>
      </c>
    </row>
    <row r="424" spans="1:15" ht="24.75" customHeight="1" x14ac:dyDescent="0.15">
      <c r="A424" s="5"/>
      <c r="B424" s="89"/>
      <c r="C424" s="87"/>
      <c r="D424" s="90"/>
      <c r="E424" s="96"/>
      <c r="F424" s="92"/>
      <c r="G424" s="91" t="s">
        <v>221</v>
      </c>
      <c r="H424" s="94"/>
      <c r="I424" s="92"/>
      <c r="J424" s="100"/>
      <c r="N424" s="95" t="str">
        <f t="shared" si="23"/>
        <v/>
      </c>
      <c r="O424" s="95" t="str">
        <f t="shared" si="22"/>
        <v/>
      </c>
    </row>
    <row r="425" spans="1:15" ht="24.75" customHeight="1" x14ac:dyDescent="0.15">
      <c r="A425" s="5"/>
      <c r="B425" s="89"/>
      <c r="C425" s="87"/>
      <c r="D425" s="90"/>
      <c r="E425" s="96"/>
      <c r="F425" s="92"/>
      <c r="G425" s="91" t="s">
        <v>221</v>
      </c>
      <c r="H425" s="94"/>
      <c r="I425" s="92"/>
      <c r="J425" s="100"/>
      <c r="N425" s="95" t="str">
        <f t="shared" si="23"/>
        <v/>
      </c>
      <c r="O425" s="95" t="str">
        <f t="shared" si="22"/>
        <v/>
      </c>
    </row>
    <row r="426" spans="1:15" ht="24.75" customHeight="1" x14ac:dyDescent="0.15">
      <c r="A426" s="5"/>
      <c r="B426" s="89"/>
      <c r="C426" s="87"/>
      <c r="D426" s="90"/>
      <c r="E426" s="96"/>
      <c r="F426" s="92"/>
      <c r="G426" s="91" t="s">
        <v>221</v>
      </c>
      <c r="H426" s="94"/>
      <c r="I426" s="92"/>
      <c r="J426" s="100"/>
      <c r="N426" s="95" t="str">
        <f t="shared" si="23"/>
        <v/>
      </c>
      <c r="O426" s="95" t="str">
        <f t="shared" si="22"/>
        <v/>
      </c>
    </row>
    <row r="427" spans="1:15" ht="24.75" customHeight="1" x14ac:dyDescent="0.15">
      <c r="A427" s="5"/>
      <c r="B427" s="89"/>
      <c r="C427" s="87"/>
      <c r="D427" s="90"/>
      <c r="E427" s="96"/>
      <c r="F427" s="92"/>
      <c r="G427" s="91" t="s">
        <v>221</v>
      </c>
      <c r="H427" s="94"/>
      <c r="I427" s="92"/>
      <c r="J427" s="100"/>
      <c r="N427" s="95" t="str">
        <f t="shared" si="23"/>
        <v/>
      </c>
      <c r="O427" s="95" t="str">
        <f t="shared" si="22"/>
        <v/>
      </c>
    </row>
    <row r="428" spans="1:15" ht="24.75" customHeight="1" x14ac:dyDescent="0.15">
      <c r="A428" s="5"/>
      <c r="B428" s="89"/>
      <c r="C428" s="87"/>
      <c r="D428" s="90"/>
      <c r="E428" s="96"/>
      <c r="F428" s="92"/>
      <c r="G428" s="91" t="s">
        <v>221</v>
      </c>
      <c r="H428" s="94"/>
      <c r="I428" s="92"/>
      <c r="J428" s="100"/>
      <c r="N428" s="95" t="str">
        <f t="shared" si="23"/>
        <v/>
      </c>
      <c r="O428" s="95" t="str">
        <f t="shared" si="22"/>
        <v/>
      </c>
    </row>
    <row r="429" spans="1:15" ht="24.75" customHeight="1" x14ac:dyDescent="0.15">
      <c r="A429" s="5"/>
      <c r="B429" s="89"/>
      <c r="C429" s="87"/>
      <c r="D429" s="90"/>
      <c r="E429" s="96"/>
      <c r="F429" s="92"/>
      <c r="G429" s="91" t="s">
        <v>221</v>
      </c>
      <c r="H429" s="94"/>
      <c r="I429" s="92"/>
      <c r="J429" s="100"/>
      <c r="N429" s="95" t="str">
        <f t="shared" si="23"/>
        <v/>
      </c>
      <c r="O429" s="95" t="str">
        <f t="shared" si="22"/>
        <v/>
      </c>
    </row>
    <row r="430" spans="1:15" ht="24.75" customHeight="1" x14ac:dyDescent="0.15">
      <c r="A430" s="5"/>
      <c r="B430" s="89"/>
      <c r="C430" s="87"/>
      <c r="D430" s="90"/>
      <c r="E430" s="96"/>
      <c r="F430" s="92"/>
      <c r="G430" s="91" t="s">
        <v>221</v>
      </c>
      <c r="H430" s="94"/>
      <c r="I430" s="92"/>
      <c r="J430" s="100"/>
      <c r="N430" s="95" t="str">
        <f t="shared" si="23"/>
        <v/>
      </c>
      <c r="O430" s="95" t="str">
        <f t="shared" si="22"/>
        <v/>
      </c>
    </row>
    <row r="431" spans="1:15" ht="24.75" customHeight="1" x14ac:dyDescent="0.15">
      <c r="A431" s="5"/>
      <c r="B431" s="89"/>
      <c r="C431" s="87"/>
      <c r="D431" s="90"/>
      <c r="E431" s="96"/>
      <c r="F431" s="92"/>
      <c r="G431" s="91" t="s">
        <v>221</v>
      </c>
      <c r="H431" s="94"/>
      <c r="I431" s="92"/>
      <c r="J431" s="100"/>
      <c r="N431" s="95" t="str">
        <f t="shared" si="23"/>
        <v/>
      </c>
      <c r="O431" s="95" t="str">
        <f t="shared" si="22"/>
        <v/>
      </c>
    </row>
    <row r="432" spans="1:15" ht="24.75" customHeight="1" x14ac:dyDescent="0.15">
      <c r="A432" s="5"/>
      <c r="B432" s="89"/>
      <c r="C432" s="87"/>
      <c r="D432" s="90"/>
      <c r="E432" s="96"/>
      <c r="F432" s="92"/>
      <c r="G432" s="91" t="s">
        <v>221</v>
      </c>
      <c r="H432" s="94"/>
      <c r="I432" s="92"/>
      <c r="J432" s="100"/>
      <c r="N432" s="95" t="str">
        <f t="shared" si="23"/>
        <v/>
      </c>
      <c r="O432" s="95" t="str">
        <f t="shared" si="22"/>
        <v/>
      </c>
    </row>
    <row r="433" spans="1:15" ht="24.75" customHeight="1" x14ac:dyDescent="0.15">
      <c r="A433" s="5"/>
      <c r="B433" s="89"/>
      <c r="C433" s="87"/>
      <c r="D433" s="90"/>
      <c r="E433" s="96"/>
      <c r="F433" s="92"/>
      <c r="G433" s="91" t="s">
        <v>221</v>
      </c>
      <c r="H433" s="94"/>
      <c r="I433" s="92"/>
      <c r="J433" s="100"/>
      <c r="N433" s="95" t="str">
        <f t="shared" si="23"/>
        <v/>
      </c>
      <c r="O433" s="95" t="str">
        <f t="shared" si="22"/>
        <v/>
      </c>
    </row>
    <row r="434" spans="1:15" ht="24.75" customHeight="1" x14ac:dyDescent="0.15">
      <c r="A434" s="5"/>
      <c r="B434" s="89"/>
      <c r="C434" s="87"/>
      <c r="D434" s="90"/>
      <c r="E434" s="96"/>
      <c r="F434" s="92"/>
      <c r="G434" s="91" t="s">
        <v>221</v>
      </c>
      <c r="H434" s="94"/>
      <c r="I434" s="92"/>
      <c r="J434" s="100"/>
      <c r="N434" s="95" t="str">
        <f t="shared" si="23"/>
        <v/>
      </c>
      <c r="O434" s="95" t="str">
        <f t="shared" si="22"/>
        <v/>
      </c>
    </row>
    <row r="435" spans="1:15" ht="24.75" customHeight="1" x14ac:dyDescent="0.15">
      <c r="A435" s="5"/>
      <c r="B435" s="89"/>
      <c r="C435" s="87"/>
      <c r="D435" s="90"/>
      <c r="E435" s="96"/>
      <c r="F435" s="92"/>
      <c r="G435" s="91" t="s">
        <v>221</v>
      </c>
      <c r="H435" s="94"/>
      <c r="I435" s="92"/>
      <c r="J435" s="100"/>
      <c r="N435" s="95" t="str">
        <f t="shared" si="23"/>
        <v/>
      </c>
      <c r="O435" s="95" t="str">
        <f t="shared" si="22"/>
        <v/>
      </c>
    </row>
    <row r="436" spans="1:15" ht="24.75" customHeight="1" x14ac:dyDescent="0.15">
      <c r="A436" s="5"/>
      <c r="B436" s="89"/>
      <c r="C436" s="87"/>
      <c r="D436" s="90"/>
      <c r="E436" s="96"/>
      <c r="F436" s="92"/>
      <c r="G436" s="91" t="s">
        <v>221</v>
      </c>
      <c r="H436" s="94"/>
      <c r="I436" s="92"/>
      <c r="J436" s="100"/>
      <c r="N436" s="95" t="str">
        <f t="shared" si="23"/>
        <v/>
      </c>
      <c r="O436" s="95" t="str">
        <f t="shared" si="22"/>
        <v/>
      </c>
    </row>
    <row r="437" spans="1:15" ht="24.75" customHeight="1" x14ac:dyDescent="0.15">
      <c r="A437" s="5"/>
      <c r="B437" s="89"/>
      <c r="C437" s="87"/>
      <c r="D437" s="90"/>
      <c r="E437" s="96"/>
      <c r="F437" s="92"/>
      <c r="G437" s="91" t="s">
        <v>221</v>
      </c>
      <c r="H437" s="94"/>
      <c r="I437" s="92"/>
      <c r="J437" s="100"/>
      <c r="N437" s="95" t="str">
        <f t="shared" si="23"/>
        <v/>
      </c>
      <c r="O437" s="95" t="str">
        <f t="shared" si="22"/>
        <v/>
      </c>
    </row>
    <row r="438" spans="1:15" ht="24.75" customHeight="1" x14ac:dyDescent="0.15">
      <c r="A438" s="5"/>
      <c r="B438" s="89"/>
      <c r="C438" s="87"/>
      <c r="D438" s="90"/>
      <c r="E438" s="96"/>
      <c r="F438" s="92"/>
      <c r="G438" s="91" t="s">
        <v>221</v>
      </c>
      <c r="H438" s="94"/>
      <c r="I438" s="92"/>
      <c r="J438" s="100"/>
      <c r="N438" s="95" t="str">
        <f t="shared" si="23"/>
        <v/>
      </c>
      <c r="O438" s="95" t="str">
        <f t="shared" si="22"/>
        <v/>
      </c>
    </row>
    <row r="439" spans="1:15" ht="24.75" customHeight="1" x14ac:dyDescent="0.15">
      <c r="A439" s="5"/>
      <c r="B439" s="89"/>
      <c r="C439" s="87"/>
      <c r="D439" s="90"/>
      <c r="E439" s="96"/>
      <c r="F439" s="92"/>
      <c r="G439" s="91" t="s">
        <v>221</v>
      </c>
      <c r="H439" s="94"/>
      <c r="I439" s="92"/>
      <c r="J439" s="100"/>
      <c r="N439" s="95" t="str">
        <f t="shared" si="23"/>
        <v/>
      </c>
      <c r="O439" s="95" t="str">
        <f t="shared" si="22"/>
        <v/>
      </c>
    </row>
    <row r="440" spans="1:15" ht="24.75" customHeight="1" x14ac:dyDescent="0.15">
      <c r="A440" s="5"/>
      <c r="B440" s="89"/>
      <c r="C440" s="87"/>
      <c r="D440" s="90"/>
      <c r="E440" s="96"/>
      <c r="F440" s="92"/>
      <c r="G440" s="91" t="s">
        <v>221</v>
      </c>
      <c r="H440" s="94"/>
      <c r="I440" s="92"/>
      <c r="J440" s="100"/>
      <c r="N440" s="95" t="str">
        <f t="shared" si="23"/>
        <v/>
      </c>
      <c r="O440" s="95" t="str">
        <f t="shared" si="22"/>
        <v/>
      </c>
    </row>
    <row r="441" spans="1:15" ht="24.75" customHeight="1" x14ac:dyDescent="0.15">
      <c r="A441" s="5"/>
      <c r="B441" s="89"/>
      <c r="C441" s="87"/>
      <c r="D441" s="90"/>
      <c r="E441" s="96"/>
      <c r="F441" s="92"/>
      <c r="G441" s="91" t="s">
        <v>221</v>
      </c>
      <c r="H441" s="94"/>
      <c r="I441" s="92"/>
      <c r="J441" s="100"/>
      <c r="N441" s="95" t="str">
        <f t="shared" si="23"/>
        <v/>
      </c>
      <c r="O441" s="95" t="str">
        <f t="shared" si="22"/>
        <v/>
      </c>
    </row>
    <row r="442" spans="1:15" ht="24.75" customHeight="1" x14ac:dyDescent="0.15">
      <c r="A442" s="5"/>
      <c r="B442" s="89"/>
      <c r="C442" s="87"/>
      <c r="D442" s="90"/>
      <c r="E442" s="96"/>
      <c r="F442" s="92"/>
      <c r="G442" s="91" t="s">
        <v>221</v>
      </c>
      <c r="H442" s="94"/>
      <c r="I442" s="92"/>
      <c r="J442" s="100"/>
      <c r="N442" s="95" t="str">
        <f t="shared" si="23"/>
        <v/>
      </c>
      <c r="O442" s="95" t="str">
        <f t="shared" si="22"/>
        <v/>
      </c>
    </row>
    <row r="443" spans="1:15" ht="24.75" customHeight="1" x14ac:dyDescent="0.15">
      <c r="A443" s="5"/>
      <c r="B443" s="89"/>
      <c r="C443" s="87"/>
      <c r="D443" s="90"/>
      <c r="E443" s="96"/>
      <c r="F443" s="92"/>
      <c r="G443" s="91" t="s">
        <v>221</v>
      </c>
      <c r="H443" s="94"/>
      <c r="I443" s="92"/>
      <c r="J443" s="100"/>
      <c r="N443" s="95" t="str">
        <f t="shared" si="23"/>
        <v/>
      </c>
      <c r="O443" s="95" t="str">
        <f t="shared" si="22"/>
        <v/>
      </c>
    </row>
    <row r="444" spans="1:15" ht="24.75" customHeight="1" x14ac:dyDescent="0.15">
      <c r="A444" s="5"/>
      <c r="B444" s="89"/>
      <c r="C444" s="87"/>
      <c r="D444" s="90"/>
      <c r="E444" s="96"/>
      <c r="F444" s="92"/>
      <c r="G444" s="91" t="s">
        <v>221</v>
      </c>
      <c r="H444" s="94"/>
      <c r="I444" s="92"/>
      <c r="J444" s="100"/>
      <c r="N444" s="95" t="str">
        <f t="shared" si="23"/>
        <v/>
      </c>
      <c r="O444" s="95" t="str">
        <f t="shared" si="22"/>
        <v/>
      </c>
    </row>
    <row r="445" spans="1:15" ht="24.75" customHeight="1" x14ac:dyDescent="0.15">
      <c r="A445" s="5"/>
      <c r="B445" s="89"/>
      <c r="C445" s="87"/>
      <c r="D445" s="90"/>
      <c r="E445" s="96"/>
      <c r="F445" s="92"/>
      <c r="G445" s="91" t="s">
        <v>221</v>
      </c>
      <c r="H445" s="94"/>
      <c r="I445" s="92"/>
      <c r="J445" s="100"/>
      <c r="N445" s="95" t="str">
        <f t="shared" si="23"/>
        <v/>
      </c>
      <c r="O445" s="95" t="str">
        <f t="shared" si="22"/>
        <v/>
      </c>
    </row>
    <row r="446" spans="1:15" ht="24.75" customHeight="1" x14ac:dyDescent="0.15">
      <c r="A446" s="5"/>
      <c r="B446" s="89"/>
      <c r="C446" s="87"/>
      <c r="D446" s="90"/>
      <c r="E446" s="96"/>
      <c r="F446" s="92"/>
      <c r="G446" s="91" t="s">
        <v>221</v>
      </c>
      <c r="H446" s="94"/>
      <c r="I446" s="92"/>
      <c r="J446" s="100"/>
      <c r="N446" s="95" t="str">
        <f t="shared" si="23"/>
        <v/>
      </c>
      <c r="O446" s="95" t="str">
        <f t="shared" si="22"/>
        <v/>
      </c>
    </row>
    <row r="447" spans="1:15" ht="24.75" customHeight="1" x14ac:dyDescent="0.15">
      <c r="A447" s="5"/>
      <c r="B447" s="89"/>
      <c r="C447" s="87"/>
      <c r="D447" s="90"/>
      <c r="E447" s="96"/>
      <c r="F447" s="92"/>
      <c r="G447" s="91" t="s">
        <v>221</v>
      </c>
      <c r="H447" s="94"/>
      <c r="I447" s="92"/>
      <c r="J447" s="100"/>
      <c r="N447" s="95" t="str">
        <f t="shared" si="23"/>
        <v/>
      </c>
      <c r="O447" s="95" t="str">
        <f t="shared" si="22"/>
        <v/>
      </c>
    </row>
    <row r="448" spans="1:15" ht="24.75" customHeight="1" x14ac:dyDescent="0.15">
      <c r="A448" s="5"/>
      <c r="B448" s="89"/>
      <c r="C448" s="87"/>
      <c r="D448" s="90"/>
      <c r="E448" s="96"/>
      <c r="F448" s="92"/>
      <c r="G448" s="91" t="s">
        <v>221</v>
      </c>
      <c r="H448" s="94"/>
      <c r="I448" s="92"/>
      <c r="J448" s="100"/>
      <c r="N448" s="95" t="str">
        <f t="shared" si="23"/>
        <v/>
      </c>
      <c r="O448" s="95" t="str">
        <f t="shared" si="22"/>
        <v/>
      </c>
    </row>
    <row r="449" spans="1:15" ht="24.75" customHeight="1" x14ac:dyDescent="0.15">
      <c r="A449" s="5"/>
      <c r="B449" s="89"/>
      <c r="C449" s="87"/>
      <c r="D449" s="90"/>
      <c r="E449" s="96"/>
      <c r="F449" s="92"/>
      <c r="G449" s="91" t="s">
        <v>221</v>
      </c>
      <c r="H449" s="94"/>
      <c r="I449" s="92"/>
      <c r="J449" s="100"/>
      <c r="N449" s="95" t="str">
        <f t="shared" si="23"/>
        <v/>
      </c>
      <c r="O449" s="95" t="str">
        <f t="shared" si="22"/>
        <v/>
      </c>
    </row>
    <row r="450" spans="1:15" ht="24.75" customHeight="1" x14ac:dyDescent="0.15">
      <c r="A450" s="5"/>
      <c r="B450" s="89"/>
      <c r="C450" s="87"/>
      <c r="D450" s="90"/>
      <c r="E450" s="96"/>
      <c r="F450" s="92"/>
      <c r="G450" s="91" t="s">
        <v>221</v>
      </c>
      <c r="H450" s="94"/>
      <c r="I450" s="92"/>
      <c r="J450" s="100"/>
      <c r="N450" s="95" t="str">
        <f t="shared" si="23"/>
        <v/>
      </c>
      <c r="O450" s="95" t="str">
        <f t="shared" si="22"/>
        <v/>
      </c>
    </row>
    <row r="451" spans="1:15" ht="24.75" customHeight="1" x14ac:dyDescent="0.15">
      <c r="A451" s="5"/>
      <c r="B451" s="89"/>
      <c r="C451" s="87"/>
      <c r="D451" s="90"/>
      <c r="E451" s="96"/>
      <c r="F451" s="92"/>
      <c r="G451" s="91" t="s">
        <v>221</v>
      </c>
      <c r="H451" s="94"/>
      <c r="I451" s="92"/>
      <c r="J451" s="100"/>
      <c r="N451" s="95" t="str">
        <f t="shared" si="23"/>
        <v/>
      </c>
      <c r="O451" s="95" t="str">
        <f t="shared" si="22"/>
        <v/>
      </c>
    </row>
    <row r="452" spans="1:15" ht="24.75" customHeight="1" x14ac:dyDescent="0.15">
      <c r="A452" s="5"/>
      <c r="B452" s="89"/>
      <c r="C452" s="87"/>
      <c r="D452" s="90"/>
      <c r="E452" s="96"/>
      <c r="F452" s="92"/>
      <c r="G452" s="91" t="s">
        <v>221</v>
      </c>
      <c r="H452" s="94"/>
      <c r="I452" s="92"/>
      <c r="J452" s="100"/>
      <c r="N452" s="95" t="str">
        <f t="shared" si="23"/>
        <v/>
      </c>
      <c r="O452" s="95" t="str">
        <f t="shared" si="22"/>
        <v/>
      </c>
    </row>
    <row r="453" spans="1:15" ht="24.75" customHeight="1" x14ac:dyDescent="0.15">
      <c r="A453" s="5"/>
      <c r="B453" s="89"/>
      <c r="C453" s="87"/>
      <c r="D453" s="90"/>
      <c r="E453" s="96"/>
      <c r="F453" s="92"/>
      <c r="G453" s="91" t="s">
        <v>221</v>
      </c>
      <c r="H453" s="94"/>
      <c r="I453" s="92"/>
      <c r="J453" s="100"/>
      <c r="N453" s="95" t="str">
        <f t="shared" si="23"/>
        <v/>
      </c>
      <c r="O453" s="95" t="str">
        <f t="shared" si="22"/>
        <v/>
      </c>
    </row>
    <row r="454" spans="1:15" ht="24.75" customHeight="1" x14ac:dyDescent="0.15">
      <c r="A454" s="5"/>
      <c r="B454" s="89"/>
      <c r="C454" s="87"/>
      <c r="D454" s="90"/>
      <c r="E454" s="96"/>
      <c r="F454" s="92"/>
      <c r="G454" s="91" t="s">
        <v>221</v>
      </c>
      <c r="H454" s="94"/>
      <c r="I454" s="92"/>
      <c r="J454" s="100"/>
      <c r="N454" s="95" t="str">
        <f t="shared" si="23"/>
        <v/>
      </c>
      <c r="O454" s="95" t="str">
        <f t="shared" si="22"/>
        <v/>
      </c>
    </row>
    <row r="455" spans="1:15" ht="24.75" customHeight="1" x14ac:dyDescent="0.15">
      <c r="A455" s="5"/>
      <c r="B455" s="89"/>
      <c r="C455" s="87"/>
      <c r="D455" s="90"/>
      <c r="E455" s="96"/>
      <c r="F455" s="92"/>
      <c r="G455" s="91" t="s">
        <v>221</v>
      </c>
      <c r="H455" s="94"/>
      <c r="I455" s="92"/>
      <c r="J455" s="100"/>
      <c r="N455" s="95" t="str">
        <f t="shared" si="23"/>
        <v/>
      </c>
      <c r="O455" s="95" t="str">
        <f t="shared" si="22"/>
        <v/>
      </c>
    </row>
    <row r="456" spans="1:15" ht="24.75" customHeight="1" x14ac:dyDescent="0.15">
      <c r="A456" s="5"/>
      <c r="B456" s="89"/>
      <c r="C456" s="87"/>
      <c r="D456" s="90"/>
      <c r="E456" s="96"/>
      <c r="F456" s="92"/>
      <c r="G456" s="91" t="s">
        <v>221</v>
      </c>
      <c r="H456" s="94"/>
      <c r="I456" s="92"/>
      <c r="J456" s="100"/>
      <c r="N456" s="95" t="str">
        <f t="shared" si="23"/>
        <v/>
      </c>
      <c r="O456" s="95" t="str">
        <f t="shared" si="22"/>
        <v/>
      </c>
    </row>
    <row r="457" spans="1:15" ht="24.75" customHeight="1" x14ac:dyDescent="0.15">
      <c r="A457" s="5"/>
      <c r="B457" s="89"/>
      <c r="C457" s="87"/>
      <c r="D457" s="90"/>
      <c r="E457" s="96"/>
      <c r="F457" s="92"/>
      <c r="G457" s="91" t="s">
        <v>221</v>
      </c>
      <c r="H457" s="94"/>
      <c r="I457" s="92"/>
      <c r="J457" s="100"/>
      <c r="N457" s="95" t="str">
        <f t="shared" si="23"/>
        <v/>
      </c>
      <c r="O457" s="95" t="str">
        <f t="shared" si="22"/>
        <v/>
      </c>
    </row>
    <row r="458" spans="1:15" ht="24.75" customHeight="1" x14ac:dyDescent="0.15">
      <c r="A458" s="5"/>
      <c r="B458" s="89"/>
      <c r="C458" s="87"/>
      <c r="D458" s="90"/>
      <c r="E458" s="96"/>
      <c r="F458" s="92"/>
      <c r="G458" s="91" t="s">
        <v>221</v>
      </c>
      <c r="H458" s="94"/>
      <c r="I458" s="92"/>
      <c r="J458" s="100"/>
      <c r="N458" s="95" t="str">
        <f t="shared" si="23"/>
        <v/>
      </c>
      <c r="O458" s="95" t="str">
        <f t="shared" si="22"/>
        <v/>
      </c>
    </row>
    <row r="459" spans="1:15" ht="24.75" customHeight="1" x14ac:dyDescent="0.15">
      <c r="A459" s="5"/>
      <c r="B459" s="89"/>
      <c r="C459" s="87"/>
      <c r="D459" s="90"/>
      <c r="E459" s="96"/>
      <c r="F459" s="92"/>
      <c r="G459" s="91" t="s">
        <v>221</v>
      </c>
      <c r="H459" s="94"/>
      <c r="I459" s="92"/>
      <c r="J459" s="100"/>
      <c r="N459" s="95" t="str">
        <f t="shared" si="23"/>
        <v/>
      </c>
      <c r="O459" s="95" t="str">
        <f t="shared" si="22"/>
        <v/>
      </c>
    </row>
    <row r="460" spans="1:15" ht="24.75" customHeight="1" x14ac:dyDescent="0.15">
      <c r="A460" s="5"/>
      <c r="B460" s="89"/>
      <c r="C460" s="87"/>
      <c r="D460" s="90"/>
      <c r="E460" s="96"/>
      <c r="F460" s="92"/>
      <c r="G460" s="91" t="s">
        <v>221</v>
      </c>
      <c r="H460" s="94"/>
      <c r="I460" s="92"/>
      <c r="J460" s="100"/>
      <c r="N460" s="95" t="str">
        <f t="shared" si="23"/>
        <v/>
      </c>
      <c r="O460" s="95" t="str">
        <f t="shared" si="22"/>
        <v/>
      </c>
    </row>
    <row r="461" spans="1:15" ht="24.75" customHeight="1" x14ac:dyDescent="0.15">
      <c r="A461" s="5"/>
      <c r="B461" s="89"/>
      <c r="C461" s="87"/>
      <c r="D461" s="90"/>
      <c r="E461" s="96"/>
      <c r="F461" s="92"/>
      <c r="G461" s="91" t="s">
        <v>221</v>
      </c>
      <c r="H461" s="94"/>
      <c r="I461" s="92"/>
      <c r="J461" s="100"/>
      <c r="N461" s="95" t="str">
        <f t="shared" si="23"/>
        <v/>
      </c>
      <c r="O461" s="95" t="str">
        <f t="shared" ref="O461:O524" si="24">CONCATENATE(B461,N461)</f>
        <v/>
      </c>
    </row>
    <row r="462" spans="1:15" ht="24.75" customHeight="1" x14ac:dyDescent="0.15">
      <c r="A462" s="5"/>
      <c r="B462" s="89"/>
      <c r="C462" s="87"/>
      <c r="D462" s="90"/>
      <c r="E462" s="96"/>
      <c r="F462" s="92"/>
      <c r="G462" s="91" t="s">
        <v>221</v>
      </c>
      <c r="H462" s="94"/>
      <c r="I462" s="92"/>
      <c r="J462" s="100"/>
      <c r="N462" s="95" t="str">
        <f t="shared" si="23"/>
        <v/>
      </c>
      <c r="O462" s="95" t="str">
        <f t="shared" si="24"/>
        <v/>
      </c>
    </row>
    <row r="463" spans="1:15" ht="24.75" customHeight="1" x14ac:dyDescent="0.15">
      <c r="A463" s="5"/>
      <c r="B463" s="89"/>
      <c r="C463" s="87"/>
      <c r="D463" s="90"/>
      <c r="E463" s="96"/>
      <c r="F463" s="92"/>
      <c r="G463" s="91" t="s">
        <v>221</v>
      </c>
      <c r="H463" s="94"/>
      <c r="I463" s="92"/>
      <c r="J463" s="100"/>
      <c r="N463" s="95" t="str">
        <f t="shared" si="23"/>
        <v/>
      </c>
      <c r="O463" s="95" t="str">
        <f t="shared" si="24"/>
        <v/>
      </c>
    </row>
    <row r="464" spans="1:15" ht="24.75" customHeight="1" x14ac:dyDescent="0.15">
      <c r="A464" s="5"/>
      <c r="B464" s="89"/>
      <c r="C464" s="87"/>
      <c r="D464" s="90"/>
      <c r="E464" s="96"/>
      <c r="F464" s="92"/>
      <c r="G464" s="91" t="s">
        <v>221</v>
      </c>
      <c r="H464" s="94"/>
      <c r="I464" s="92"/>
      <c r="J464" s="100"/>
      <c r="N464" s="95" t="str">
        <f t="shared" ref="N464:N507" si="25">CONCATENATE(C464,J464)</f>
        <v/>
      </c>
      <c r="O464" s="95" t="str">
        <f t="shared" si="24"/>
        <v/>
      </c>
    </row>
    <row r="465" spans="1:15" ht="24.75" customHeight="1" x14ac:dyDescent="0.15">
      <c r="A465" s="5"/>
      <c r="B465" s="89"/>
      <c r="C465" s="87"/>
      <c r="D465" s="90"/>
      <c r="E465" s="96"/>
      <c r="F465" s="92"/>
      <c r="G465" s="91" t="s">
        <v>221</v>
      </c>
      <c r="H465" s="94"/>
      <c r="I465" s="92"/>
      <c r="J465" s="100"/>
      <c r="N465" s="95" t="str">
        <f t="shared" si="25"/>
        <v/>
      </c>
      <c r="O465" s="95" t="str">
        <f t="shared" si="24"/>
        <v/>
      </c>
    </row>
    <row r="466" spans="1:15" ht="24.75" customHeight="1" x14ac:dyDescent="0.15">
      <c r="A466" s="5"/>
      <c r="B466" s="89"/>
      <c r="C466" s="87"/>
      <c r="D466" s="90"/>
      <c r="E466" s="96"/>
      <c r="F466" s="92"/>
      <c r="G466" s="91" t="s">
        <v>221</v>
      </c>
      <c r="H466" s="94"/>
      <c r="I466" s="92"/>
      <c r="J466" s="100"/>
      <c r="N466" s="95" t="str">
        <f t="shared" si="25"/>
        <v/>
      </c>
      <c r="O466" s="95" t="str">
        <f t="shared" si="24"/>
        <v/>
      </c>
    </row>
    <row r="467" spans="1:15" ht="24.75" customHeight="1" x14ac:dyDescent="0.15">
      <c r="A467" s="5"/>
      <c r="B467" s="89"/>
      <c r="C467" s="87"/>
      <c r="D467" s="90"/>
      <c r="E467" s="96"/>
      <c r="F467" s="92"/>
      <c r="G467" s="91" t="s">
        <v>221</v>
      </c>
      <c r="H467" s="94"/>
      <c r="I467" s="92"/>
      <c r="J467" s="100"/>
      <c r="N467" s="95" t="str">
        <f t="shared" si="25"/>
        <v/>
      </c>
      <c r="O467" s="95" t="str">
        <f t="shared" si="24"/>
        <v/>
      </c>
    </row>
    <row r="468" spans="1:15" ht="24.75" customHeight="1" x14ac:dyDescent="0.15">
      <c r="A468" s="5"/>
      <c r="B468" s="89"/>
      <c r="C468" s="87"/>
      <c r="D468" s="90"/>
      <c r="E468" s="96"/>
      <c r="F468" s="92"/>
      <c r="G468" s="91" t="s">
        <v>221</v>
      </c>
      <c r="H468" s="94"/>
      <c r="I468" s="92"/>
      <c r="J468" s="100"/>
      <c r="N468" s="95" t="str">
        <f t="shared" si="25"/>
        <v/>
      </c>
      <c r="O468" s="95" t="str">
        <f t="shared" si="24"/>
        <v/>
      </c>
    </row>
    <row r="469" spans="1:15" ht="24.75" customHeight="1" x14ac:dyDescent="0.15">
      <c r="A469" s="5"/>
      <c r="B469" s="89"/>
      <c r="C469" s="87"/>
      <c r="D469" s="90"/>
      <c r="E469" s="96"/>
      <c r="F469" s="92"/>
      <c r="G469" s="91" t="s">
        <v>221</v>
      </c>
      <c r="H469" s="94"/>
      <c r="I469" s="92"/>
      <c r="J469" s="100"/>
      <c r="N469" s="95" t="str">
        <f t="shared" si="25"/>
        <v/>
      </c>
      <c r="O469" s="95" t="str">
        <f t="shared" si="24"/>
        <v/>
      </c>
    </row>
    <row r="470" spans="1:15" ht="24.75" customHeight="1" x14ac:dyDescent="0.15">
      <c r="A470" s="5"/>
      <c r="B470" s="89"/>
      <c r="C470" s="87"/>
      <c r="D470" s="90"/>
      <c r="E470" s="96"/>
      <c r="F470" s="92"/>
      <c r="G470" s="91" t="s">
        <v>221</v>
      </c>
      <c r="H470" s="94"/>
      <c r="I470" s="92"/>
      <c r="J470" s="100"/>
      <c r="N470" s="95" t="str">
        <f t="shared" si="25"/>
        <v/>
      </c>
      <c r="O470" s="95" t="str">
        <f t="shared" si="24"/>
        <v/>
      </c>
    </row>
    <row r="471" spans="1:15" ht="24.75" customHeight="1" x14ac:dyDescent="0.15">
      <c r="A471" s="5"/>
      <c r="B471" s="89"/>
      <c r="C471" s="87"/>
      <c r="D471" s="90"/>
      <c r="E471" s="96"/>
      <c r="F471" s="92"/>
      <c r="G471" s="91" t="s">
        <v>221</v>
      </c>
      <c r="H471" s="94"/>
      <c r="I471" s="92"/>
      <c r="J471" s="100"/>
      <c r="N471" s="95" t="str">
        <f t="shared" si="25"/>
        <v/>
      </c>
      <c r="O471" s="95" t="str">
        <f t="shared" si="24"/>
        <v/>
      </c>
    </row>
    <row r="472" spans="1:15" ht="24.75" customHeight="1" x14ac:dyDescent="0.15">
      <c r="A472" s="5"/>
      <c r="B472" s="89"/>
      <c r="C472" s="87"/>
      <c r="D472" s="90"/>
      <c r="E472" s="96"/>
      <c r="F472" s="92"/>
      <c r="G472" s="91" t="s">
        <v>221</v>
      </c>
      <c r="H472" s="94"/>
      <c r="I472" s="92"/>
      <c r="J472" s="100"/>
      <c r="N472" s="95" t="str">
        <f t="shared" si="25"/>
        <v/>
      </c>
      <c r="O472" s="95" t="str">
        <f t="shared" si="24"/>
        <v/>
      </c>
    </row>
    <row r="473" spans="1:15" ht="24.75" customHeight="1" x14ac:dyDescent="0.15">
      <c r="A473" s="5"/>
      <c r="B473" s="89"/>
      <c r="C473" s="87"/>
      <c r="D473" s="90"/>
      <c r="E473" s="96"/>
      <c r="F473" s="92"/>
      <c r="G473" s="91" t="s">
        <v>221</v>
      </c>
      <c r="H473" s="94"/>
      <c r="I473" s="92"/>
      <c r="J473" s="100"/>
      <c r="N473" s="95" t="str">
        <f t="shared" si="25"/>
        <v/>
      </c>
      <c r="O473" s="95" t="str">
        <f t="shared" si="24"/>
        <v/>
      </c>
    </row>
    <row r="474" spans="1:15" ht="24.75" customHeight="1" x14ac:dyDescent="0.15">
      <c r="A474" s="5"/>
      <c r="B474" s="89"/>
      <c r="C474" s="87"/>
      <c r="D474" s="90"/>
      <c r="E474" s="96"/>
      <c r="F474" s="92"/>
      <c r="G474" s="91" t="s">
        <v>221</v>
      </c>
      <c r="H474" s="94"/>
      <c r="I474" s="92"/>
      <c r="J474" s="100"/>
      <c r="N474" s="95" t="str">
        <f t="shared" si="25"/>
        <v/>
      </c>
      <c r="O474" s="95" t="str">
        <f t="shared" si="24"/>
        <v/>
      </c>
    </row>
    <row r="475" spans="1:15" ht="24.75" customHeight="1" x14ac:dyDescent="0.15">
      <c r="A475" s="5"/>
      <c r="B475" s="89"/>
      <c r="C475" s="87"/>
      <c r="D475" s="90"/>
      <c r="E475" s="96"/>
      <c r="F475" s="92"/>
      <c r="G475" s="91" t="s">
        <v>221</v>
      </c>
      <c r="H475" s="94"/>
      <c r="I475" s="92"/>
      <c r="J475" s="100"/>
      <c r="N475" s="95" t="str">
        <f t="shared" si="25"/>
        <v/>
      </c>
      <c r="O475" s="95" t="str">
        <f t="shared" si="24"/>
        <v/>
      </c>
    </row>
    <row r="476" spans="1:15" ht="24.75" customHeight="1" x14ac:dyDescent="0.15">
      <c r="A476" s="5"/>
      <c r="B476" s="89"/>
      <c r="C476" s="87"/>
      <c r="D476" s="90"/>
      <c r="E476" s="96"/>
      <c r="F476" s="92"/>
      <c r="G476" s="91" t="s">
        <v>221</v>
      </c>
      <c r="H476" s="94"/>
      <c r="I476" s="92"/>
      <c r="J476" s="100"/>
      <c r="N476" s="95" t="str">
        <f t="shared" si="25"/>
        <v/>
      </c>
      <c r="O476" s="95" t="str">
        <f t="shared" si="24"/>
        <v/>
      </c>
    </row>
    <row r="477" spans="1:15" ht="24.75" customHeight="1" x14ac:dyDescent="0.15">
      <c r="A477" s="5"/>
      <c r="B477" s="89"/>
      <c r="C477" s="87"/>
      <c r="D477" s="90"/>
      <c r="E477" s="96"/>
      <c r="F477" s="92"/>
      <c r="G477" s="91" t="s">
        <v>221</v>
      </c>
      <c r="H477" s="94"/>
      <c r="I477" s="92"/>
      <c r="J477" s="100"/>
      <c r="N477" s="95" t="str">
        <f t="shared" si="25"/>
        <v/>
      </c>
      <c r="O477" s="95" t="str">
        <f t="shared" si="24"/>
        <v/>
      </c>
    </row>
    <row r="478" spans="1:15" ht="24.75" customHeight="1" x14ac:dyDescent="0.15">
      <c r="A478" s="5"/>
      <c r="B478" s="89"/>
      <c r="C478" s="87"/>
      <c r="D478" s="90"/>
      <c r="E478" s="96"/>
      <c r="F478" s="92"/>
      <c r="G478" s="91" t="s">
        <v>221</v>
      </c>
      <c r="H478" s="94"/>
      <c r="I478" s="92"/>
      <c r="J478" s="100"/>
      <c r="N478" s="95" t="str">
        <f t="shared" si="25"/>
        <v/>
      </c>
      <c r="O478" s="95" t="str">
        <f t="shared" si="24"/>
        <v/>
      </c>
    </row>
    <row r="479" spans="1:15" ht="24.75" customHeight="1" x14ac:dyDescent="0.15">
      <c r="A479" s="5"/>
      <c r="B479" s="89"/>
      <c r="C479" s="87"/>
      <c r="D479" s="90"/>
      <c r="E479" s="96"/>
      <c r="F479" s="92"/>
      <c r="G479" s="91" t="s">
        <v>221</v>
      </c>
      <c r="H479" s="94"/>
      <c r="I479" s="92"/>
      <c r="J479" s="100"/>
      <c r="N479" s="95" t="str">
        <f t="shared" si="25"/>
        <v/>
      </c>
      <c r="O479" s="95" t="str">
        <f t="shared" si="24"/>
        <v/>
      </c>
    </row>
    <row r="480" spans="1:15" ht="24.75" customHeight="1" x14ac:dyDescent="0.15">
      <c r="A480" s="5"/>
      <c r="B480" s="89"/>
      <c r="C480" s="87"/>
      <c r="D480" s="90"/>
      <c r="E480" s="96"/>
      <c r="F480" s="92"/>
      <c r="G480" s="91" t="s">
        <v>221</v>
      </c>
      <c r="H480" s="94"/>
      <c r="I480" s="92"/>
      <c r="J480" s="100"/>
      <c r="N480" s="95" t="str">
        <f t="shared" si="25"/>
        <v/>
      </c>
      <c r="O480" s="95" t="str">
        <f t="shared" si="24"/>
        <v/>
      </c>
    </row>
    <row r="481" spans="1:15" ht="24.75" customHeight="1" x14ac:dyDescent="0.15">
      <c r="A481" s="5"/>
      <c r="B481" s="89"/>
      <c r="C481" s="87"/>
      <c r="D481" s="90"/>
      <c r="E481" s="96"/>
      <c r="F481" s="92"/>
      <c r="G481" s="91" t="s">
        <v>221</v>
      </c>
      <c r="H481" s="94"/>
      <c r="I481" s="92"/>
      <c r="J481" s="100"/>
      <c r="N481" s="95" t="str">
        <f t="shared" si="25"/>
        <v/>
      </c>
      <c r="O481" s="95" t="str">
        <f t="shared" si="24"/>
        <v/>
      </c>
    </row>
    <row r="482" spans="1:15" ht="24.75" customHeight="1" x14ac:dyDescent="0.15">
      <c r="A482" s="5"/>
      <c r="B482" s="89"/>
      <c r="C482" s="87"/>
      <c r="D482" s="90"/>
      <c r="E482" s="96"/>
      <c r="F482" s="92"/>
      <c r="G482" s="91" t="s">
        <v>221</v>
      </c>
      <c r="H482" s="94"/>
      <c r="I482" s="92"/>
      <c r="J482" s="100"/>
      <c r="N482" s="95" t="str">
        <f t="shared" si="25"/>
        <v/>
      </c>
      <c r="O482" s="95" t="str">
        <f t="shared" si="24"/>
        <v/>
      </c>
    </row>
    <row r="483" spans="1:15" ht="24.75" customHeight="1" x14ac:dyDescent="0.15">
      <c r="A483" s="5"/>
      <c r="B483" s="89"/>
      <c r="C483" s="87"/>
      <c r="D483" s="90"/>
      <c r="E483" s="96"/>
      <c r="F483" s="92"/>
      <c r="G483" s="91" t="s">
        <v>221</v>
      </c>
      <c r="H483" s="94"/>
      <c r="I483" s="92"/>
      <c r="J483" s="100"/>
      <c r="N483" s="95" t="str">
        <f t="shared" si="25"/>
        <v/>
      </c>
      <c r="O483" s="95" t="str">
        <f t="shared" si="24"/>
        <v/>
      </c>
    </row>
    <row r="484" spans="1:15" ht="24.75" customHeight="1" x14ac:dyDescent="0.15">
      <c r="A484" s="5"/>
      <c r="B484" s="89"/>
      <c r="C484" s="87"/>
      <c r="D484" s="90"/>
      <c r="E484" s="96"/>
      <c r="F484" s="92"/>
      <c r="G484" s="91" t="s">
        <v>221</v>
      </c>
      <c r="H484" s="94"/>
      <c r="I484" s="92"/>
      <c r="J484" s="100"/>
      <c r="N484" s="95" t="str">
        <f t="shared" si="25"/>
        <v/>
      </c>
      <c r="O484" s="95" t="str">
        <f t="shared" si="24"/>
        <v/>
      </c>
    </row>
    <row r="485" spans="1:15" ht="24.75" customHeight="1" x14ac:dyDescent="0.15">
      <c r="A485" s="5"/>
      <c r="B485" s="89"/>
      <c r="C485" s="87"/>
      <c r="D485" s="90"/>
      <c r="E485" s="96"/>
      <c r="F485" s="92"/>
      <c r="G485" s="91" t="s">
        <v>221</v>
      </c>
      <c r="H485" s="94"/>
      <c r="I485" s="92"/>
      <c r="J485" s="100"/>
      <c r="N485" s="95" t="str">
        <f t="shared" si="25"/>
        <v/>
      </c>
      <c r="O485" s="95" t="str">
        <f t="shared" si="24"/>
        <v/>
      </c>
    </row>
    <row r="486" spans="1:15" ht="24.75" customHeight="1" x14ac:dyDescent="0.15">
      <c r="A486" s="5"/>
      <c r="B486" s="89"/>
      <c r="C486" s="87"/>
      <c r="D486" s="90"/>
      <c r="E486" s="96"/>
      <c r="F486" s="92"/>
      <c r="G486" s="91" t="s">
        <v>221</v>
      </c>
      <c r="H486" s="94"/>
      <c r="I486" s="92"/>
      <c r="J486" s="100"/>
      <c r="N486" s="95" t="str">
        <f t="shared" si="25"/>
        <v/>
      </c>
      <c r="O486" s="95" t="str">
        <f t="shared" si="24"/>
        <v/>
      </c>
    </row>
    <row r="487" spans="1:15" ht="24.75" customHeight="1" x14ac:dyDescent="0.15">
      <c r="A487" s="5"/>
      <c r="B487" s="89"/>
      <c r="C487" s="87"/>
      <c r="D487" s="90"/>
      <c r="E487" s="96"/>
      <c r="F487" s="92"/>
      <c r="G487" s="91" t="s">
        <v>221</v>
      </c>
      <c r="H487" s="94"/>
      <c r="I487" s="92"/>
      <c r="J487" s="100"/>
      <c r="N487" s="95" t="str">
        <f t="shared" si="25"/>
        <v/>
      </c>
      <c r="O487" s="95" t="str">
        <f t="shared" si="24"/>
        <v/>
      </c>
    </row>
    <row r="488" spans="1:15" ht="24.75" customHeight="1" x14ac:dyDescent="0.15">
      <c r="A488" s="5"/>
      <c r="B488" s="89"/>
      <c r="C488" s="87"/>
      <c r="D488" s="90"/>
      <c r="E488" s="96"/>
      <c r="F488" s="92"/>
      <c r="G488" s="91" t="s">
        <v>221</v>
      </c>
      <c r="H488" s="94"/>
      <c r="I488" s="92"/>
      <c r="J488" s="100"/>
      <c r="N488" s="95" t="str">
        <f t="shared" si="25"/>
        <v/>
      </c>
      <c r="O488" s="95" t="str">
        <f t="shared" si="24"/>
        <v/>
      </c>
    </row>
    <row r="489" spans="1:15" ht="24.75" customHeight="1" x14ac:dyDescent="0.15">
      <c r="A489" s="5"/>
      <c r="B489" s="89"/>
      <c r="C489" s="87"/>
      <c r="D489" s="90"/>
      <c r="E489" s="96"/>
      <c r="F489" s="92"/>
      <c r="G489" s="91" t="s">
        <v>221</v>
      </c>
      <c r="H489" s="94"/>
      <c r="I489" s="92"/>
      <c r="J489" s="100"/>
      <c r="N489" s="95" t="str">
        <f t="shared" si="25"/>
        <v/>
      </c>
      <c r="O489" s="95" t="str">
        <f t="shared" si="24"/>
        <v/>
      </c>
    </row>
    <row r="490" spans="1:15" ht="24.75" customHeight="1" x14ac:dyDescent="0.15">
      <c r="A490" s="5"/>
      <c r="B490" s="89"/>
      <c r="C490" s="87"/>
      <c r="D490" s="90"/>
      <c r="E490" s="96"/>
      <c r="F490" s="92"/>
      <c r="G490" s="91" t="s">
        <v>221</v>
      </c>
      <c r="H490" s="94"/>
      <c r="I490" s="92"/>
      <c r="J490" s="100"/>
      <c r="N490" s="95" t="str">
        <f t="shared" si="25"/>
        <v/>
      </c>
      <c r="O490" s="95" t="str">
        <f t="shared" si="24"/>
        <v/>
      </c>
    </row>
    <row r="491" spans="1:15" ht="24.75" customHeight="1" x14ac:dyDescent="0.15">
      <c r="A491" s="5"/>
      <c r="B491" s="89"/>
      <c r="C491" s="87"/>
      <c r="D491" s="90"/>
      <c r="E491" s="96"/>
      <c r="F491" s="92"/>
      <c r="G491" s="91" t="s">
        <v>221</v>
      </c>
      <c r="H491" s="94"/>
      <c r="I491" s="92"/>
      <c r="J491" s="100"/>
      <c r="N491" s="95" t="str">
        <f t="shared" si="25"/>
        <v/>
      </c>
      <c r="O491" s="95" t="str">
        <f t="shared" si="24"/>
        <v/>
      </c>
    </row>
    <row r="492" spans="1:15" ht="24.75" customHeight="1" x14ac:dyDescent="0.15">
      <c r="A492" s="5"/>
      <c r="B492" s="89"/>
      <c r="C492" s="87"/>
      <c r="D492" s="90"/>
      <c r="E492" s="96"/>
      <c r="F492" s="92"/>
      <c r="G492" s="91" t="s">
        <v>221</v>
      </c>
      <c r="H492" s="94"/>
      <c r="I492" s="92"/>
      <c r="J492" s="100"/>
      <c r="N492" s="95" t="str">
        <f t="shared" si="25"/>
        <v/>
      </c>
      <c r="O492" s="95" t="str">
        <f t="shared" si="24"/>
        <v/>
      </c>
    </row>
    <row r="493" spans="1:15" ht="24.75" customHeight="1" x14ac:dyDescent="0.15">
      <c r="A493" s="5"/>
      <c r="B493" s="89"/>
      <c r="C493" s="87"/>
      <c r="D493" s="90"/>
      <c r="E493" s="96"/>
      <c r="F493" s="92"/>
      <c r="G493" s="91" t="s">
        <v>221</v>
      </c>
      <c r="H493" s="94"/>
      <c r="I493" s="92"/>
      <c r="J493" s="100"/>
      <c r="N493" s="95" t="str">
        <f t="shared" si="25"/>
        <v/>
      </c>
      <c r="O493" s="95" t="str">
        <f t="shared" si="24"/>
        <v/>
      </c>
    </row>
    <row r="494" spans="1:15" ht="24.75" customHeight="1" x14ac:dyDescent="0.15">
      <c r="A494" s="5"/>
      <c r="B494" s="89"/>
      <c r="C494" s="87"/>
      <c r="D494" s="90"/>
      <c r="E494" s="96"/>
      <c r="F494" s="92"/>
      <c r="G494" s="91" t="s">
        <v>221</v>
      </c>
      <c r="H494" s="94"/>
      <c r="I494" s="92"/>
      <c r="J494" s="100"/>
      <c r="N494" s="95" t="str">
        <f t="shared" si="25"/>
        <v/>
      </c>
      <c r="O494" s="95" t="str">
        <f t="shared" si="24"/>
        <v/>
      </c>
    </row>
    <row r="495" spans="1:15" ht="24.75" customHeight="1" x14ac:dyDescent="0.15">
      <c r="A495" s="5"/>
      <c r="B495" s="89"/>
      <c r="C495" s="87"/>
      <c r="D495" s="90"/>
      <c r="E495" s="96"/>
      <c r="F495" s="92"/>
      <c r="G495" s="91" t="s">
        <v>221</v>
      </c>
      <c r="H495" s="94"/>
      <c r="I495" s="92"/>
      <c r="J495" s="100"/>
      <c r="N495" s="95" t="str">
        <f t="shared" si="25"/>
        <v/>
      </c>
      <c r="O495" s="95" t="str">
        <f t="shared" si="24"/>
        <v/>
      </c>
    </row>
    <row r="496" spans="1:15" ht="24.75" customHeight="1" x14ac:dyDescent="0.15">
      <c r="A496" s="5"/>
      <c r="B496" s="89"/>
      <c r="C496" s="87"/>
      <c r="D496" s="90"/>
      <c r="E496" s="96"/>
      <c r="F496" s="92"/>
      <c r="G496" s="91" t="s">
        <v>221</v>
      </c>
      <c r="H496" s="94"/>
      <c r="I496" s="92"/>
      <c r="J496" s="100"/>
      <c r="N496" s="95" t="str">
        <f t="shared" si="25"/>
        <v/>
      </c>
      <c r="O496" s="95" t="str">
        <f t="shared" si="24"/>
        <v/>
      </c>
    </row>
    <row r="497" spans="1:15" ht="24.75" customHeight="1" x14ac:dyDescent="0.15">
      <c r="A497" s="5"/>
      <c r="B497" s="89"/>
      <c r="C497" s="87"/>
      <c r="D497" s="90"/>
      <c r="E497" s="96"/>
      <c r="F497" s="92"/>
      <c r="G497" s="91" t="s">
        <v>221</v>
      </c>
      <c r="H497" s="94"/>
      <c r="I497" s="92"/>
      <c r="J497" s="100"/>
      <c r="N497" s="95" t="str">
        <f t="shared" si="25"/>
        <v/>
      </c>
      <c r="O497" s="95" t="str">
        <f t="shared" si="24"/>
        <v/>
      </c>
    </row>
    <row r="498" spans="1:15" ht="24.75" customHeight="1" x14ac:dyDescent="0.15">
      <c r="A498" s="5"/>
      <c r="B498" s="89"/>
      <c r="C498" s="87"/>
      <c r="D498" s="90"/>
      <c r="E498" s="96"/>
      <c r="F498" s="92"/>
      <c r="G498" s="91" t="s">
        <v>221</v>
      </c>
      <c r="H498" s="94"/>
      <c r="I498" s="92"/>
      <c r="J498" s="100"/>
      <c r="N498" s="95" t="str">
        <f t="shared" si="25"/>
        <v/>
      </c>
      <c r="O498" s="95" t="str">
        <f t="shared" si="24"/>
        <v/>
      </c>
    </row>
    <row r="499" spans="1:15" ht="24.75" customHeight="1" x14ac:dyDescent="0.15">
      <c r="A499" s="5"/>
      <c r="B499" s="89"/>
      <c r="C499" s="87"/>
      <c r="D499" s="90"/>
      <c r="E499" s="96"/>
      <c r="F499" s="92"/>
      <c r="G499" s="91" t="s">
        <v>221</v>
      </c>
      <c r="H499" s="94"/>
      <c r="I499" s="92"/>
      <c r="J499" s="100"/>
      <c r="N499" s="95" t="str">
        <f t="shared" si="25"/>
        <v/>
      </c>
      <c r="O499" s="95" t="str">
        <f t="shared" si="24"/>
        <v/>
      </c>
    </row>
    <row r="500" spans="1:15" ht="24.75" customHeight="1" x14ac:dyDescent="0.15">
      <c r="A500" s="5"/>
      <c r="B500" s="89"/>
      <c r="C500" s="87"/>
      <c r="D500" s="90"/>
      <c r="E500" s="96"/>
      <c r="F500" s="92"/>
      <c r="G500" s="91" t="s">
        <v>221</v>
      </c>
      <c r="H500" s="94"/>
      <c r="I500" s="92"/>
      <c r="J500" s="100"/>
      <c r="N500" s="95" t="str">
        <f t="shared" si="25"/>
        <v/>
      </c>
      <c r="O500" s="95" t="str">
        <f t="shared" si="24"/>
        <v/>
      </c>
    </row>
    <row r="501" spans="1:15" ht="24.75" customHeight="1" x14ac:dyDescent="0.15">
      <c r="A501" s="5"/>
      <c r="B501" s="89"/>
      <c r="C501" s="87"/>
      <c r="D501" s="90"/>
      <c r="E501" s="96"/>
      <c r="F501" s="92"/>
      <c r="G501" s="91" t="s">
        <v>221</v>
      </c>
      <c r="H501" s="94"/>
      <c r="I501" s="92"/>
      <c r="J501" s="100"/>
      <c r="N501" s="95" t="str">
        <f t="shared" si="25"/>
        <v/>
      </c>
      <c r="O501" s="95" t="str">
        <f t="shared" si="24"/>
        <v/>
      </c>
    </row>
    <row r="502" spans="1:15" ht="24.75" customHeight="1" x14ac:dyDescent="0.15">
      <c r="A502" s="5"/>
      <c r="B502" s="89"/>
      <c r="C502" s="87"/>
      <c r="D502" s="90"/>
      <c r="E502" s="96"/>
      <c r="F502" s="92"/>
      <c r="G502" s="91" t="s">
        <v>221</v>
      </c>
      <c r="H502" s="94"/>
      <c r="I502" s="92"/>
      <c r="J502" s="100"/>
      <c r="N502" s="95" t="str">
        <f t="shared" si="25"/>
        <v/>
      </c>
      <c r="O502" s="95" t="str">
        <f t="shared" si="24"/>
        <v/>
      </c>
    </row>
    <row r="503" spans="1:15" ht="24.75" customHeight="1" x14ac:dyDescent="0.15">
      <c r="A503" s="5"/>
      <c r="B503" s="89"/>
      <c r="C503" s="87"/>
      <c r="D503" s="90"/>
      <c r="E503" s="96"/>
      <c r="F503" s="92"/>
      <c r="G503" s="91" t="s">
        <v>221</v>
      </c>
      <c r="H503" s="94"/>
      <c r="I503" s="92"/>
      <c r="J503" s="100"/>
      <c r="N503" s="95" t="str">
        <f t="shared" si="25"/>
        <v/>
      </c>
      <c r="O503" s="95" t="str">
        <f t="shared" si="24"/>
        <v/>
      </c>
    </row>
    <row r="504" spans="1:15" ht="24.75" customHeight="1" x14ac:dyDescent="0.15">
      <c r="A504" s="5"/>
      <c r="B504" s="89"/>
      <c r="C504" s="87"/>
      <c r="D504" s="90"/>
      <c r="E504" s="96"/>
      <c r="F504" s="92"/>
      <c r="G504" s="91" t="s">
        <v>221</v>
      </c>
      <c r="H504" s="94"/>
      <c r="I504" s="92"/>
      <c r="J504" s="100"/>
      <c r="N504" s="95" t="str">
        <f t="shared" si="25"/>
        <v/>
      </c>
      <c r="O504" s="95" t="str">
        <f t="shared" si="24"/>
        <v/>
      </c>
    </row>
    <row r="505" spans="1:15" ht="24.75" customHeight="1" x14ac:dyDescent="0.15">
      <c r="A505" s="5"/>
      <c r="B505" s="89"/>
      <c r="C505" s="87"/>
      <c r="D505" s="90"/>
      <c r="E505" s="96"/>
      <c r="F505" s="92"/>
      <c r="G505" s="91" t="s">
        <v>221</v>
      </c>
      <c r="H505" s="94"/>
      <c r="I505" s="92"/>
      <c r="J505" s="100"/>
      <c r="N505" s="95" t="str">
        <f t="shared" si="25"/>
        <v/>
      </c>
      <c r="O505" s="95" t="str">
        <f t="shared" si="24"/>
        <v/>
      </c>
    </row>
    <row r="506" spans="1:15" ht="24.75" customHeight="1" x14ac:dyDescent="0.15">
      <c r="A506" s="5"/>
      <c r="B506" s="89"/>
      <c r="C506" s="87"/>
      <c r="D506" s="90"/>
      <c r="E506" s="96"/>
      <c r="F506" s="92"/>
      <c r="G506" s="91" t="s">
        <v>221</v>
      </c>
      <c r="H506" s="94"/>
      <c r="I506" s="92"/>
      <c r="J506" s="100"/>
      <c r="N506" s="95" t="str">
        <f t="shared" si="25"/>
        <v/>
      </c>
      <c r="O506" s="95" t="str">
        <f t="shared" si="24"/>
        <v/>
      </c>
    </row>
    <row r="507" spans="1:15" ht="24.75" customHeight="1" x14ac:dyDescent="0.15">
      <c r="A507" s="5"/>
      <c r="B507" s="89"/>
      <c r="C507" s="87"/>
      <c r="D507" s="90"/>
      <c r="E507" s="96"/>
      <c r="F507" s="92"/>
      <c r="G507" s="91" t="s">
        <v>221</v>
      </c>
      <c r="H507" s="94"/>
      <c r="I507" s="92"/>
      <c r="J507" s="100"/>
      <c r="N507" s="95" t="str">
        <f t="shared" si="25"/>
        <v/>
      </c>
      <c r="O507" s="95" t="str">
        <f t="shared" si="24"/>
        <v/>
      </c>
    </row>
    <row r="508" spans="1:15" ht="24.75" customHeight="1" x14ac:dyDescent="0.15">
      <c r="A508" s="5"/>
      <c r="B508" s="89"/>
      <c r="C508" s="87"/>
      <c r="D508" s="90"/>
      <c r="E508" s="96"/>
      <c r="F508" s="92"/>
      <c r="G508" s="91" t="s">
        <v>221</v>
      </c>
      <c r="H508" s="94"/>
      <c r="I508" s="92"/>
      <c r="J508" s="100"/>
      <c r="N508" s="95"/>
      <c r="O508" s="95" t="str">
        <f t="shared" si="24"/>
        <v/>
      </c>
    </row>
    <row r="509" spans="1:15" ht="24.75" customHeight="1" x14ac:dyDescent="0.15">
      <c r="A509" s="5"/>
      <c r="B509" s="89"/>
      <c r="C509" s="87"/>
      <c r="D509" s="90"/>
      <c r="E509" s="96"/>
      <c r="F509" s="92"/>
      <c r="G509" s="91" t="s">
        <v>221</v>
      </c>
      <c r="H509" s="94"/>
      <c r="I509" s="92"/>
      <c r="J509" s="100"/>
      <c r="N509" s="95"/>
      <c r="O509" s="95" t="str">
        <f t="shared" si="24"/>
        <v/>
      </c>
    </row>
    <row r="510" spans="1:15" ht="24.75" customHeight="1" x14ac:dyDescent="0.15">
      <c r="A510" s="5"/>
      <c r="B510" s="89"/>
      <c r="C510" s="87"/>
      <c r="D510" s="90"/>
      <c r="E510" s="96"/>
      <c r="F510" s="92"/>
      <c r="G510" s="91" t="s">
        <v>221</v>
      </c>
      <c r="H510" s="94"/>
      <c r="I510" s="92"/>
      <c r="J510" s="100"/>
      <c r="N510" s="95"/>
      <c r="O510" s="95" t="str">
        <f t="shared" si="24"/>
        <v/>
      </c>
    </row>
    <row r="511" spans="1:15" ht="24.75" customHeight="1" x14ac:dyDescent="0.15">
      <c r="A511" s="5"/>
      <c r="B511" s="89"/>
      <c r="C511" s="87"/>
      <c r="D511" s="90"/>
      <c r="E511" s="96"/>
      <c r="F511" s="92"/>
      <c r="G511" s="91" t="s">
        <v>221</v>
      </c>
      <c r="H511" s="94"/>
      <c r="I511" s="92"/>
      <c r="J511" s="100"/>
      <c r="N511" s="95"/>
      <c r="O511" s="95" t="str">
        <f t="shared" si="24"/>
        <v/>
      </c>
    </row>
    <row r="512" spans="1:15" ht="24.75" customHeight="1" x14ac:dyDescent="0.15">
      <c r="A512" s="5"/>
      <c r="B512" s="89"/>
      <c r="C512" s="87"/>
      <c r="D512" s="90"/>
      <c r="E512" s="96"/>
      <c r="F512" s="92"/>
      <c r="G512" s="91" t="s">
        <v>221</v>
      </c>
      <c r="H512" s="94"/>
      <c r="I512" s="92"/>
      <c r="J512" s="100"/>
      <c r="N512" s="95"/>
      <c r="O512" s="95" t="str">
        <f t="shared" si="24"/>
        <v/>
      </c>
    </row>
    <row r="513" spans="1:15" ht="24.75" customHeight="1" x14ac:dyDescent="0.15">
      <c r="A513" s="5"/>
      <c r="B513" s="89"/>
      <c r="C513" s="87"/>
      <c r="D513" s="90"/>
      <c r="E513" s="96"/>
      <c r="F513" s="92"/>
      <c r="G513" s="91" t="s">
        <v>221</v>
      </c>
      <c r="H513" s="94"/>
      <c r="I513" s="92"/>
      <c r="J513" s="100"/>
      <c r="N513" s="95"/>
      <c r="O513" s="95" t="str">
        <f t="shared" si="24"/>
        <v/>
      </c>
    </row>
    <row r="514" spans="1:15" ht="24.75" customHeight="1" x14ac:dyDescent="0.15">
      <c r="A514" s="5"/>
      <c r="B514" s="89"/>
      <c r="C514" s="87"/>
      <c r="D514" s="90"/>
      <c r="E514" s="96"/>
      <c r="F514" s="92"/>
      <c r="G514" s="91" t="s">
        <v>221</v>
      </c>
      <c r="H514" s="94"/>
      <c r="I514" s="92"/>
      <c r="J514" s="100"/>
      <c r="N514" s="95"/>
      <c r="O514" s="95" t="str">
        <f t="shared" si="24"/>
        <v/>
      </c>
    </row>
    <row r="515" spans="1:15" ht="24.75" customHeight="1" x14ac:dyDescent="0.15">
      <c r="A515" s="5"/>
      <c r="B515" s="89"/>
      <c r="C515" s="87"/>
      <c r="D515" s="90"/>
      <c r="E515" s="96"/>
      <c r="F515" s="92"/>
      <c r="G515" s="91" t="s">
        <v>221</v>
      </c>
      <c r="H515" s="94"/>
      <c r="I515" s="92"/>
      <c r="J515" s="100"/>
      <c r="N515" s="95"/>
      <c r="O515" s="95" t="str">
        <f t="shared" si="24"/>
        <v/>
      </c>
    </row>
    <row r="516" spans="1:15" ht="24.75" customHeight="1" x14ac:dyDescent="0.15">
      <c r="A516" s="5"/>
      <c r="B516" s="89"/>
      <c r="C516" s="87"/>
      <c r="D516" s="90"/>
      <c r="E516" s="96"/>
      <c r="F516" s="92"/>
      <c r="G516" s="91" t="s">
        <v>221</v>
      </c>
      <c r="H516" s="94"/>
      <c r="I516" s="92"/>
      <c r="J516" s="100"/>
      <c r="N516" s="95"/>
      <c r="O516" s="95" t="str">
        <f t="shared" si="24"/>
        <v/>
      </c>
    </row>
    <row r="517" spans="1:15" ht="24.75" customHeight="1" x14ac:dyDescent="0.15">
      <c r="A517" s="5"/>
      <c r="B517" s="89"/>
      <c r="C517" s="87"/>
      <c r="D517" s="90"/>
      <c r="E517" s="96"/>
      <c r="F517" s="92"/>
      <c r="G517" s="91" t="s">
        <v>221</v>
      </c>
      <c r="H517" s="94"/>
      <c r="I517" s="92"/>
      <c r="J517" s="100"/>
      <c r="N517" s="95"/>
      <c r="O517" s="95" t="str">
        <f t="shared" si="24"/>
        <v/>
      </c>
    </row>
    <row r="518" spans="1:15" ht="24.75" customHeight="1" x14ac:dyDescent="0.15">
      <c r="A518" s="5"/>
      <c r="B518" s="89"/>
      <c r="C518" s="87"/>
      <c r="D518" s="90"/>
      <c r="E518" s="96"/>
      <c r="F518" s="92"/>
      <c r="G518" s="91" t="s">
        <v>221</v>
      </c>
      <c r="H518" s="94"/>
      <c r="I518" s="92"/>
      <c r="J518" s="100"/>
      <c r="N518" s="95"/>
      <c r="O518" s="95" t="str">
        <f t="shared" si="24"/>
        <v/>
      </c>
    </row>
    <row r="519" spans="1:15" ht="24.75" customHeight="1" x14ac:dyDescent="0.15">
      <c r="A519" s="5"/>
      <c r="B519" s="89"/>
      <c r="C519" s="87"/>
      <c r="D519" s="90"/>
      <c r="E519" s="96"/>
      <c r="F519" s="92"/>
      <c r="G519" s="91" t="s">
        <v>221</v>
      </c>
      <c r="H519" s="94"/>
      <c r="I519" s="92"/>
      <c r="J519" s="100"/>
      <c r="N519" s="95"/>
      <c r="O519" s="95" t="str">
        <f t="shared" si="24"/>
        <v/>
      </c>
    </row>
    <row r="520" spans="1:15" ht="24.75" customHeight="1" x14ac:dyDescent="0.15">
      <c r="A520" s="5"/>
      <c r="B520" s="89"/>
      <c r="C520" s="87"/>
      <c r="D520" s="90"/>
      <c r="E520" s="96"/>
      <c r="F520" s="92"/>
      <c r="G520" s="91" t="s">
        <v>221</v>
      </c>
      <c r="H520" s="94"/>
      <c r="I520" s="92"/>
      <c r="J520" s="100"/>
      <c r="N520" s="95"/>
      <c r="O520" s="95" t="str">
        <f t="shared" si="24"/>
        <v/>
      </c>
    </row>
    <row r="521" spans="1:15" ht="24.75" customHeight="1" x14ac:dyDescent="0.15">
      <c r="A521" s="5"/>
      <c r="B521" s="89"/>
      <c r="C521" s="87"/>
      <c r="D521" s="90"/>
      <c r="E521" s="96"/>
      <c r="F521" s="92"/>
      <c r="G521" s="91" t="s">
        <v>221</v>
      </c>
      <c r="H521" s="94"/>
      <c r="I521" s="92"/>
      <c r="J521" s="100"/>
      <c r="N521" s="95"/>
      <c r="O521" s="95" t="str">
        <f t="shared" si="24"/>
        <v/>
      </c>
    </row>
    <row r="522" spans="1:15" ht="24.75" customHeight="1" x14ac:dyDescent="0.15">
      <c r="A522" s="5"/>
      <c r="B522" s="89"/>
      <c r="C522" s="87"/>
      <c r="D522" s="90"/>
      <c r="E522" s="96"/>
      <c r="F522" s="92"/>
      <c r="G522" s="91" t="s">
        <v>221</v>
      </c>
      <c r="H522" s="94"/>
      <c r="I522" s="92"/>
      <c r="J522" s="100"/>
      <c r="N522" s="95"/>
      <c r="O522" s="95" t="str">
        <f t="shared" si="24"/>
        <v/>
      </c>
    </row>
    <row r="523" spans="1:15" ht="24.75" customHeight="1" x14ac:dyDescent="0.15">
      <c r="A523" s="5"/>
      <c r="B523" s="89"/>
      <c r="C523" s="87"/>
      <c r="D523" s="90"/>
      <c r="E523" s="96"/>
      <c r="F523" s="92"/>
      <c r="G523" s="91" t="s">
        <v>221</v>
      </c>
      <c r="H523" s="94"/>
      <c r="I523" s="92"/>
      <c r="J523" s="100"/>
      <c r="N523" s="95"/>
      <c r="O523" s="95" t="str">
        <f t="shared" si="24"/>
        <v/>
      </c>
    </row>
    <row r="524" spans="1:15" ht="24.75" customHeight="1" x14ac:dyDescent="0.15">
      <c r="A524" s="5"/>
      <c r="B524" s="89"/>
      <c r="C524" s="87"/>
      <c r="D524" s="90"/>
      <c r="E524" s="96"/>
      <c r="F524" s="92"/>
      <c r="G524" s="91" t="s">
        <v>221</v>
      </c>
      <c r="H524" s="94"/>
      <c r="I524" s="92"/>
      <c r="J524" s="100"/>
      <c r="N524" s="95"/>
      <c r="O524" s="95" t="str">
        <f t="shared" si="24"/>
        <v/>
      </c>
    </row>
    <row r="525" spans="1:15" ht="24.75" customHeight="1" x14ac:dyDescent="0.15">
      <c r="A525" s="5"/>
      <c r="B525" s="89"/>
      <c r="C525" s="87"/>
      <c r="D525" s="90"/>
      <c r="E525" s="96"/>
      <c r="F525" s="92"/>
      <c r="G525" s="91" t="s">
        <v>221</v>
      </c>
      <c r="H525" s="94"/>
      <c r="I525" s="92"/>
      <c r="J525" s="100"/>
      <c r="N525" s="95"/>
      <c r="O525" s="95" t="str">
        <f t="shared" ref="O525:O588" si="26">CONCATENATE(B525,N525)</f>
        <v/>
      </c>
    </row>
    <row r="526" spans="1:15" ht="24.75" customHeight="1" x14ac:dyDescent="0.15">
      <c r="A526" s="5"/>
      <c r="B526" s="89"/>
      <c r="C526" s="87"/>
      <c r="D526" s="90"/>
      <c r="E526" s="96"/>
      <c r="F526" s="92"/>
      <c r="G526" s="91" t="s">
        <v>221</v>
      </c>
      <c r="H526" s="94"/>
      <c r="I526" s="92"/>
      <c r="J526" s="100"/>
      <c r="N526" s="95"/>
      <c r="O526" s="95" t="str">
        <f t="shared" si="26"/>
        <v/>
      </c>
    </row>
    <row r="527" spans="1:15" ht="24.75" customHeight="1" x14ac:dyDescent="0.15">
      <c r="A527" s="5"/>
      <c r="B527" s="89"/>
      <c r="C527" s="87"/>
      <c r="D527" s="90"/>
      <c r="E527" s="96"/>
      <c r="F527" s="92"/>
      <c r="G527" s="91" t="s">
        <v>221</v>
      </c>
      <c r="H527" s="94"/>
      <c r="I527" s="92"/>
      <c r="J527" s="100"/>
      <c r="N527" s="95"/>
      <c r="O527" s="95" t="str">
        <f t="shared" si="26"/>
        <v/>
      </c>
    </row>
    <row r="528" spans="1:15" ht="24.75" customHeight="1" x14ac:dyDescent="0.15">
      <c r="A528" s="5"/>
      <c r="B528" s="89"/>
      <c r="C528" s="87"/>
      <c r="D528" s="90"/>
      <c r="E528" s="96"/>
      <c r="F528" s="92"/>
      <c r="G528" s="91" t="s">
        <v>221</v>
      </c>
      <c r="H528" s="94"/>
      <c r="I528" s="92"/>
      <c r="J528" s="100" t="str">
        <f t="shared" ref="J528:J591" ca="1" si="27">IF(H528&gt;=$A$3,1,"")</f>
        <v/>
      </c>
      <c r="N528" s="95" t="str">
        <f ca="1">CONCATENATE(C528,J528)</f>
        <v/>
      </c>
      <c r="O528" s="95" t="str">
        <f t="shared" ca="1" si="26"/>
        <v/>
      </c>
    </row>
    <row r="529" spans="1:15" ht="24.75" customHeight="1" x14ac:dyDescent="0.15">
      <c r="A529" s="5"/>
      <c r="B529" s="89"/>
      <c r="C529" s="87"/>
      <c r="D529" s="90"/>
      <c r="E529" s="96"/>
      <c r="F529" s="92"/>
      <c r="G529" s="91" t="s">
        <v>221</v>
      </c>
      <c r="H529" s="94"/>
      <c r="I529" s="92"/>
      <c r="J529" s="100" t="str">
        <f t="shared" ca="1" si="27"/>
        <v/>
      </c>
      <c r="N529" s="95" t="str">
        <f ca="1">CONCATENATE(C529,J529)</f>
        <v/>
      </c>
      <c r="O529" s="95" t="str">
        <f t="shared" ca="1" si="26"/>
        <v/>
      </c>
    </row>
    <row r="530" spans="1:15" ht="24.75" customHeight="1" x14ac:dyDescent="0.15">
      <c r="A530" s="5"/>
      <c r="B530" s="89"/>
      <c r="C530" s="87"/>
      <c r="D530" s="90"/>
      <c r="E530" s="96"/>
      <c r="F530" s="92"/>
      <c r="G530" s="91" t="s">
        <v>221</v>
      </c>
      <c r="H530" s="94"/>
      <c r="I530" s="92"/>
      <c r="J530" s="100" t="str">
        <f t="shared" ca="1" si="27"/>
        <v/>
      </c>
      <c r="N530" s="95" t="str">
        <f ca="1">CONCATENATE(C530,J530)</f>
        <v/>
      </c>
      <c r="O530" s="95" t="str">
        <f t="shared" ca="1" si="26"/>
        <v/>
      </c>
    </row>
    <row r="531" spans="1:15" x14ac:dyDescent="0.15">
      <c r="D531" s="4"/>
      <c r="E531" s="97"/>
      <c r="H531" s="97"/>
      <c r="I531" s="4"/>
      <c r="J531" s="100" t="str">
        <f t="shared" ca="1" si="27"/>
        <v/>
      </c>
      <c r="N531" s="95" t="str">
        <f t="shared" ref="N531:N567" ca="1" si="28">CONCATENATE(C531,J531)</f>
        <v/>
      </c>
      <c r="O531" s="95" t="str">
        <f t="shared" ca="1" si="26"/>
        <v/>
      </c>
    </row>
    <row r="532" spans="1:15" x14ac:dyDescent="0.15">
      <c r="D532" s="4"/>
      <c r="E532" s="97"/>
      <c r="H532" s="97"/>
      <c r="I532" s="4"/>
      <c r="J532" s="100" t="str">
        <f t="shared" ca="1" si="27"/>
        <v/>
      </c>
      <c r="N532" s="95" t="str">
        <f t="shared" ca="1" si="28"/>
        <v/>
      </c>
      <c r="O532" s="95" t="str">
        <f t="shared" ca="1" si="26"/>
        <v/>
      </c>
    </row>
    <row r="533" spans="1:15" x14ac:dyDescent="0.15">
      <c r="D533" s="4"/>
      <c r="E533" s="97"/>
      <c r="H533" s="97"/>
      <c r="I533" s="4"/>
      <c r="J533" s="100" t="str">
        <f t="shared" ca="1" si="27"/>
        <v/>
      </c>
      <c r="N533" s="95" t="str">
        <f t="shared" ca="1" si="28"/>
        <v/>
      </c>
      <c r="O533" s="95" t="str">
        <f t="shared" ca="1" si="26"/>
        <v/>
      </c>
    </row>
    <row r="534" spans="1:15" x14ac:dyDescent="0.15">
      <c r="D534" s="4"/>
      <c r="E534" s="97"/>
      <c r="H534" s="97"/>
      <c r="I534" s="4"/>
      <c r="J534" s="100" t="str">
        <f t="shared" ca="1" si="27"/>
        <v/>
      </c>
      <c r="N534" s="95" t="str">
        <f t="shared" ca="1" si="28"/>
        <v/>
      </c>
      <c r="O534" s="95" t="str">
        <f t="shared" ca="1" si="26"/>
        <v/>
      </c>
    </row>
    <row r="535" spans="1:15" x14ac:dyDescent="0.15">
      <c r="D535" s="4"/>
      <c r="E535" s="97"/>
      <c r="H535" s="97"/>
      <c r="I535" s="4"/>
      <c r="J535" s="100" t="str">
        <f t="shared" ca="1" si="27"/>
        <v/>
      </c>
      <c r="N535" s="95" t="str">
        <f t="shared" ca="1" si="28"/>
        <v/>
      </c>
      <c r="O535" s="95" t="str">
        <f t="shared" ca="1" si="26"/>
        <v/>
      </c>
    </row>
    <row r="536" spans="1:15" x14ac:dyDescent="0.15">
      <c r="D536" s="4"/>
      <c r="E536" s="97"/>
      <c r="H536" s="97"/>
      <c r="I536" s="4"/>
      <c r="J536" s="100" t="str">
        <f t="shared" ca="1" si="27"/>
        <v/>
      </c>
      <c r="N536" s="95" t="str">
        <f t="shared" ca="1" si="28"/>
        <v/>
      </c>
      <c r="O536" s="95" t="str">
        <f t="shared" ca="1" si="26"/>
        <v/>
      </c>
    </row>
    <row r="537" spans="1:15" x14ac:dyDescent="0.15">
      <c r="D537" s="4"/>
      <c r="E537" s="97"/>
      <c r="H537" s="97"/>
      <c r="I537" s="4"/>
      <c r="J537" s="100" t="str">
        <f t="shared" ca="1" si="27"/>
        <v/>
      </c>
      <c r="N537" s="95" t="str">
        <f t="shared" ca="1" si="28"/>
        <v/>
      </c>
      <c r="O537" s="95" t="str">
        <f t="shared" ca="1" si="26"/>
        <v/>
      </c>
    </row>
    <row r="538" spans="1:15" x14ac:dyDescent="0.15">
      <c r="D538" s="4"/>
      <c r="E538" s="97"/>
      <c r="H538" s="97"/>
      <c r="I538" s="4"/>
      <c r="J538" s="100" t="str">
        <f t="shared" ca="1" si="27"/>
        <v/>
      </c>
      <c r="N538" s="95" t="str">
        <f t="shared" ca="1" si="28"/>
        <v/>
      </c>
      <c r="O538" s="95" t="str">
        <f t="shared" ca="1" si="26"/>
        <v/>
      </c>
    </row>
    <row r="539" spans="1:15" x14ac:dyDescent="0.15">
      <c r="D539" s="4"/>
      <c r="E539" s="97"/>
      <c r="H539" s="97"/>
      <c r="I539" s="4"/>
      <c r="J539" s="100" t="str">
        <f t="shared" ca="1" si="27"/>
        <v/>
      </c>
      <c r="N539" s="95" t="str">
        <f t="shared" ca="1" si="28"/>
        <v/>
      </c>
      <c r="O539" s="95" t="str">
        <f t="shared" ca="1" si="26"/>
        <v/>
      </c>
    </row>
    <row r="540" spans="1:15" x14ac:dyDescent="0.15">
      <c r="D540" s="4"/>
      <c r="E540" s="97"/>
      <c r="H540" s="97"/>
      <c r="I540" s="4"/>
      <c r="J540" s="100" t="str">
        <f t="shared" ca="1" si="27"/>
        <v/>
      </c>
      <c r="N540" s="95" t="str">
        <f t="shared" ca="1" si="28"/>
        <v/>
      </c>
      <c r="O540" s="95" t="str">
        <f t="shared" ca="1" si="26"/>
        <v/>
      </c>
    </row>
    <row r="541" spans="1:15" x14ac:dyDescent="0.15">
      <c r="D541" s="4"/>
      <c r="E541" s="97"/>
      <c r="H541" s="97"/>
      <c r="I541" s="4"/>
      <c r="J541" s="100" t="str">
        <f t="shared" ca="1" si="27"/>
        <v/>
      </c>
      <c r="N541" s="95" t="str">
        <f t="shared" ca="1" si="28"/>
        <v/>
      </c>
      <c r="O541" s="95" t="str">
        <f t="shared" ca="1" si="26"/>
        <v/>
      </c>
    </row>
    <row r="542" spans="1:15" x14ac:dyDescent="0.15">
      <c r="D542" s="4"/>
      <c r="E542" s="97"/>
      <c r="H542" s="97"/>
      <c r="I542" s="4"/>
      <c r="J542" s="100" t="str">
        <f t="shared" ca="1" si="27"/>
        <v/>
      </c>
      <c r="N542" s="95" t="str">
        <f t="shared" ca="1" si="28"/>
        <v/>
      </c>
      <c r="O542" s="95" t="str">
        <f t="shared" ca="1" si="26"/>
        <v/>
      </c>
    </row>
    <row r="543" spans="1:15" x14ac:dyDescent="0.15">
      <c r="D543" s="4"/>
      <c r="E543" s="97"/>
      <c r="H543" s="97"/>
      <c r="I543" s="4"/>
      <c r="J543" s="100" t="str">
        <f t="shared" ca="1" si="27"/>
        <v/>
      </c>
      <c r="N543" s="95" t="str">
        <f t="shared" ca="1" si="28"/>
        <v/>
      </c>
      <c r="O543" s="95" t="str">
        <f t="shared" ca="1" si="26"/>
        <v/>
      </c>
    </row>
    <row r="544" spans="1:15" x14ac:dyDescent="0.15">
      <c r="D544" s="4"/>
      <c r="E544" s="97"/>
      <c r="H544" s="97"/>
      <c r="I544" s="4"/>
      <c r="J544" s="100" t="str">
        <f t="shared" ca="1" si="27"/>
        <v/>
      </c>
      <c r="N544" s="95" t="str">
        <f t="shared" ca="1" si="28"/>
        <v/>
      </c>
      <c r="O544" s="95" t="str">
        <f t="shared" ca="1" si="26"/>
        <v/>
      </c>
    </row>
    <row r="545" spans="4:15" x14ac:dyDescent="0.15">
      <c r="D545" s="4"/>
      <c r="E545" s="97"/>
      <c r="H545" s="97"/>
      <c r="I545" s="4"/>
      <c r="J545" s="100" t="str">
        <f t="shared" ca="1" si="27"/>
        <v/>
      </c>
      <c r="N545" s="95" t="str">
        <f t="shared" ca="1" si="28"/>
        <v/>
      </c>
      <c r="O545" s="95" t="str">
        <f t="shared" ca="1" si="26"/>
        <v/>
      </c>
    </row>
    <row r="546" spans="4:15" x14ac:dyDescent="0.15">
      <c r="D546" s="4"/>
      <c r="E546" s="97"/>
      <c r="H546" s="97"/>
      <c r="I546" s="4"/>
      <c r="J546" s="100" t="str">
        <f t="shared" ca="1" si="27"/>
        <v/>
      </c>
      <c r="N546" s="95" t="str">
        <f t="shared" ca="1" si="28"/>
        <v/>
      </c>
      <c r="O546" s="95" t="str">
        <f t="shared" ca="1" si="26"/>
        <v/>
      </c>
    </row>
    <row r="547" spans="4:15" x14ac:dyDescent="0.15">
      <c r="D547" s="4"/>
      <c r="E547" s="97"/>
      <c r="H547" s="97"/>
      <c r="I547" s="4"/>
      <c r="J547" s="100" t="str">
        <f t="shared" ca="1" si="27"/>
        <v/>
      </c>
      <c r="N547" s="95" t="str">
        <f t="shared" ca="1" si="28"/>
        <v/>
      </c>
      <c r="O547" s="95" t="str">
        <f t="shared" ca="1" si="26"/>
        <v/>
      </c>
    </row>
    <row r="548" spans="4:15" x14ac:dyDescent="0.15">
      <c r="D548" s="4"/>
      <c r="E548" s="97"/>
      <c r="H548" s="97"/>
      <c r="I548" s="4"/>
      <c r="J548" s="100" t="str">
        <f t="shared" ca="1" si="27"/>
        <v/>
      </c>
      <c r="N548" s="95" t="str">
        <f t="shared" ca="1" si="28"/>
        <v/>
      </c>
      <c r="O548" s="95" t="str">
        <f t="shared" ca="1" si="26"/>
        <v/>
      </c>
    </row>
    <row r="549" spans="4:15" x14ac:dyDescent="0.15">
      <c r="D549" s="4"/>
      <c r="E549" s="97"/>
      <c r="H549" s="97"/>
      <c r="I549" s="4"/>
      <c r="J549" s="100" t="str">
        <f t="shared" ca="1" si="27"/>
        <v/>
      </c>
      <c r="N549" s="95" t="str">
        <f t="shared" ca="1" si="28"/>
        <v/>
      </c>
      <c r="O549" s="95" t="str">
        <f t="shared" ca="1" si="26"/>
        <v/>
      </c>
    </row>
    <row r="550" spans="4:15" x14ac:dyDescent="0.15">
      <c r="D550" s="4"/>
      <c r="E550" s="97"/>
      <c r="H550" s="97"/>
      <c r="I550" s="4"/>
      <c r="J550" s="100" t="str">
        <f t="shared" ca="1" si="27"/>
        <v/>
      </c>
      <c r="N550" s="95" t="str">
        <f t="shared" ca="1" si="28"/>
        <v/>
      </c>
      <c r="O550" s="95" t="str">
        <f t="shared" ca="1" si="26"/>
        <v/>
      </c>
    </row>
    <row r="551" spans="4:15" x14ac:dyDescent="0.15">
      <c r="D551" s="4"/>
      <c r="E551" s="97"/>
      <c r="H551" s="97"/>
      <c r="I551" s="4"/>
      <c r="J551" s="100" t="str">
        <f t="shared" ca="1" si="27"/>
        <v/>
      </c>
      <c r="N551" s="95" t="str">
        <f t="shared" ca="1" si="28"/>
        <v/>
      </c>
      <c r="O551" s="95" t="str">
        <f t="shared" ca="1" si="26"/>
        <v/>
      </c>
    </row>
    <row r="552" spans="4:15" x14ac:dyDescent="0.15">
      <c r="D552" s="4"/>
      <c r="E552" s="97"/>
      <c r="H552" s="97"/>
      <c r="I552" s="4"/>
      <c r="J552" s="100" t="str">
        <f t="shared" ca="1" si="27"/>
        <v/>
      </c>
      <c r="N552" s="95" t="str">
        <f t="shared" ca="1" si="28"/>
        <v/>
      </c>
      <c r="O552" s="95" t="str">
        <f t="shared" ca="1" si="26"/>
        <v/>
      </c>
    </row>
    <row r="553" spans="4:15" x14ac:dyDescent="0.15">
      <c r="D553" s="4"/>
      <c r="E553" s="97"/>
      <c r="H553" s="97"/>
      <c r="I553" s="4"/>
      <c r="J553" s="100" t="str">
        <f t="shared" ca="1" si="27"/>
        <v/>
      </c>
      <c r="N553" s="95" t="str">
        <f t="shared" ca="1" si="28"/>
        <v/>
      </c>
      <c r="O553" s="95" t="str">
        <f t="shared" ca="1" si="26"/>
        <v/>
      </c>
    </row>
    <row r="554" spans="4:15" x14ac:dyDescent="0.15">
      <c r="D554" s="4"/>
      <c r="E554" s="97"/>
      <c r="H554" s="97"/>
      <c r="I554" s="4"/>
      <c r="J554" s="100" t="str">
        <f t="shared" ca="1" si="27"/>
        <v/>
      </c>
      <c r="N554" s="95" t="str">
        <f t="shared" ca="1" si="28"/>
        <v/>
      </c>
      <c r="O554" s="95" t="str">
        <f t="shared" ca="1" si="26"/>
        <v/>
      </c>
    </row>
    <row r="555" spans="4:15" x14ac:dyDescent="0.15">
      <c r="D555" s="4"/>
      <c r="E555" s="97"/>
      <c r="H555" s="97"/>
      <c r="I555" s="4"/>
      <c r="J555" s="100" t="str">
        <f t="shared" ca="1" si="27"/>
        <v/>
      </c>
      <c r="N555" s="95" t="str">
        <f t="shared" ca="1" si="28"/>
        <v/>
      </c>
      <c r="O555" s="95" t="str">
        <f t="shared" ca="1" si="26"/>
        <v/>
      </c>
    </row>
    <row r="556" spans="4:15" x14ac:dyDescent="0.15">
      <c r="D556" s="4"/>
      <c r="E556" s="97"/>
      <c r="H556" s="97"/>
      <c r="I556" s="4"/>
      <c r="J556" s="100" t="str">
        <f t="shared" ca="1" si="27"/>
        <v/>
      </c>
      <c r="N556" s="95" t="str">
        <f t="shared" ca="1" si="28"/>
        <v/>
      </c>
      <c r="O556" s="95" t="str">
        <f t="shared" ca="1" si="26"/>
        <v/>
      </c>
    </row>
    <row r="557" spans="4:15" x14ac:dyDescent="0.15">
      <c r="D557" s="4"/>
      <c r="E557" s="97"/>
      <c r="H557" s="97"/>
      <c r="I557" s="4"/>
      <c r="J557" s="100" t="str">
        <f t="shared" ca="1" si="27"/>
        <v/>
      </c>
      <c r="N557" s="95" t="str">
        <f t="shared" ca="1" si="28"/>
        <v/>
      </c>
      <c r="O557" s="95" t="str">
        <f t="shared" ca="1" si="26"/>
        <v/>
      </c>
    </row>
    <row r="558" spans="4:15" x14ac:dyDescent="0.15">
      <c r="D558" s="4"/>
      <c r="E558" s="97"/>
      <c r="H558" s="97"/>
      <c r="I558" s="4"/>
      <c r="J558" s="100" t="str">
        <f t="shared" ca="1" si="27"/>
        <v/>
      </c>
      <c r="N558" s="95" t="str">
        <f t="shared" ca="1" si="28"/>
        <v/>
      </c>
      <c r="O558" s="95" t="str">
        <f t="shared" ca="1" si="26"/>
        <v/>
      </c>
    </row>
    <row r="559" spans="4:15" x14ac:dyDescent="0.15">
      <c r="D559" s="4"/>
      <c r="E559" s="97"/>
      <c r="H559" s="97"/>
      <c r="I559" s="4"/>
      <c r="J559" s="100" t="str">
        <f t="shared" ca="1" si="27"/>
        <v/>
      </c>
      <c r="N559" s="95" t="str">
        <f t="shared" ca="1" si="28"/>
        <v/>
      </c>
      <c r="O559" s="95" t="str">
        <f t="shared" ca="1" si="26"/>
        <v/>
      </c>
    </row>
    <row r="560" spans="4:15" x14ac:dyDescent="0.15">
      <c r="D560" s="4"/>
      <c r="E560" s="97"/>
      <c r="H560" s="97"/>
      <c r="I560" s="4"/>
      <c r="J560" s="100" t="str">
        <f t="shared" ca="1" si="27"/>
        <v/>
      </c>
      <c r="N560" s="95" t="str">
        <f t="shared" ca="1" si="28"/>
        <v/>
      </c>
      <c r="O560" s="95" t="str">
        <f t="shared" ca="1" si="26"/>
        <v/>
      </c>
    </row>
    <row r="561" spans="4:15" x14ac:dyDescent="0.15">
      <c r="D561" s="4"/>
      <c r="E561" s="97"/>
      <c r="H561" s="97"/>
      <c r="I561" s="4"/>
      <c r="J561" s="100" t="str">
        <f t="shared" ca="1" si="27"/>
        <v/>
      </c>
      <c r="N561" s="95" t="str">
        <f t="shared" ca="1" si="28"/>
        <v/>
      </c>
      <c r="O561" s="95" t="str">
        <f t="shared" ca="1" si="26"/>
        <v/>
      </c>
    </row>
    <row r="562" spans="4:15" x14ac:dyDescent="0.15">
      <c r="D562" s="4"/>
      <c r="E562" s="97"/>
      <c r="H562" s="97"/>
      <c r="I562" s="4"/>
      <c r="J562" s="100" t="str">
        <f t="shared" ca="1" si="27"/>
        <v/>
      </c>
      <c r="N562" s="95" t="str">
        <f t="shared" ca="1" si="28"/>
        <v/>
      </c>
      <c r="O562" s="95" t="str">
        <f t="shared" ca="1" si="26"/>
        <v/>
      </c>
    </row>
    <row r="563" spans="4:15" x14ac:dyDescent="0.15">
      <c r="D563" s="4"/>
      <c r="E563" s="97"/>
      <c r="H563" s="97"/>
      <c r="I563" s="4"/>
      <c r="J563" s="100" t="str">
        <f t="shared" ca="1" si="27"/>
        <v/>
      </c>
      <c r="N563" s="95" t="str">
        <f t="shared" ca="1" si="28"/>
        <v/>
      </c>
      <c r="O563" s="95" t="str">
        <f t="shared" ca="1" si="26"/>
        <v/>
      </c>
    </row>
    <row r="564" spans="4:15" x14ac:dyDescent="0.15">
      <c r="D564" s="4"/>
      <c r="E564" s="97"/>
      <c r="H564" s="97"/>
      <c r="I564" s="4"/>
      <c r="J564" s="100" t="str">
        <f t="shared" ca="1" si="27"/>
        <v/>
      </c>
      <c r="N564" s="95" t="str">
        <f t="shared" ca="1" si="28"/>
        <v/>
      </c>
      <c r="O564" s="95" t="str">
        <f t="shared" ca="1" si="26"/>
        <v/>
      </c>
    </row>
    <row r="565" spans="4:15" x14ac:dyDescent="0.15">
      <c r="D565" s="4"/>
      <c r="E565" s="97"/>
      <c r="H565" s="97"/>
      <c r="I565" s="4"/>
      <c r="J565" s="100" t="str">
        <f t="shared" ca="1" si="27"/>
        <v/>
      </c>
      <c r="N565" s="95" t="str">
        <f t="shared" ca="1" si="28"/>
        <v/>
      </c>
      <c r="O565" s="95" t="str">
        <f t="shared" ca="1" si="26"/>
        <v/>
      </c>
    </row>
    <row r="566" spans="4:15" x14ac:dyDescent="0.15">
      <c r="D566" s="4"/>
      <c r="E566" s="97"/>
      <c r="H566" s="97"/>
      <c r="I566" s="4"/>
      <c r="J566" s="100" t="str">
        <f t="shared" ca="1" si="27"/>
        <v/>
      </c>
      <c r="N566" s="95" t="str">
        <f t="shared" ca="1" si="28"/>
        <v/>
      </c>
      <c r="O566" s="95" t="str">
        <f t="shared" ca="1" si="26"/>
        <v/>
      </c>
    </row>
    <row r="567" spans="4:15" x14ac:dyDescent="0.15">
      <c r="D567" s="4"/>
      <c r="E567" s="97"/>
      <c r="H567" s="97"/>
      <c r="I567" s="4"/>
      <c r="J567" s="100" t="str">
        <f t="shared" ca="1" si="27"/>
        <v/>
      </c>
      <c r="N567" s="95" t="str">
        <f t="shared" ca="1" si="28"/>
        <v/>
      </c>
      <c r="O567" s="95" t="str">
        <f t="shared" ca="1" si="26"/>
        <v/>
      </c>
    </row>
    <row r="568" spans="4:15" x14ac:dyDescent="0.15">
      <c r="D568" s="4"/>
      <c r="E568" s="97"/>
      <c r="H568" s="97"/>
      <c r="I568" s="4"/>
      <c r="J568" s="100" t="str">
        <f t="shared" ca="1" si="27"/>
        <v/>
      </c>
      <c r="N568" s="95" t="str">
        <f t="shared" ref="N568:N631" ca="1" si="29">CONCATENATE(C568,J568)</f>
        <v/>
      </c>
      <c r="O568" s="95" t="str">
        <f t="shared" ca="1" si="26"/>
        <v/>
      </c>
    </row>
    <row r="569" spans="4:15" x14ac:dyDescent="0.15">
      <c r="D569" s="4"/>
      <c r="E569" s="97"/>
      <c r="H569" s="97"/>
      <c r="I569" s="4"/>
      <c r="J569" s="100" t="str">
        <f t="shared" ca="1" si="27"/>
        <v/>
      </c>
      <c r="N569" s="95" t="str">
        <f t="shared" ca="1" si="29"/>
        <v/>
      </c>
      <c r="O569" s="95" t="str">
        <f t="shared" ca="1" si="26"/>
        <v/>
      </c>
    </row>
    <row r="570" spans="4:15" x14ac:dyDescent="0.15">
      <c r="D570" s="4"/>
      <c r="E570" s="97"/>
      <c r="H570" s="97"/>
      <c r="I570" s="4"/>
      <c r="J570" s="100" t="str">
        <f t="shared" ca="1" si="27"/>
        <v/>
      </c>
      <c r="N570" s="95" t="str">
        <f t="shared" ca="1" si="29"/>
        <v/>
      </c>
      <c r="O570" s="95" t="str">
        <f t="shared" ca="1" si="26"/>
        <v/>
      </c>
    </row>
    <row r="571" spans="4:15" x14ac:dyDescent="0.15">
      <c r="D571" s="4"/>
      <c r="E571" s="97"/>
      <c r="H571" s="97"/>
      <c r="I571" s="4"/>
      <c r="J571" s="100" t="str">
        <f t="shared" ca="1" si="27"/>
        <v/>
      </c>
      <c r="N571" s="95" t="str">
        <f t="shared" ca="1" si="29"/>
        <v/>
      </c>
      <c r="O571" s="95" t="str">
        <f t="shared" ca="1" si="26"/>
        <v/>
      </c>
    </row>
    <row r="572" spans="4:15" x14ac:dyDescent="0.15">
      <c r="D572" s="4"/>
      <c r="E572" s="97"/>
      <c r="H572" s="97"/>
      <c r="I572" s="4"/>
      <c r="J572" s="100" t="str">
        <f t="shared" ca="1" si="27"/>
        <v/>
      </c>
      <c r="N572" s="95" t="str">
        <f t="shared" ca="1" si="29"/>
        <v/>
      </c>
      <c r="O572" s="95" t="str">
        <f t="shared" ca="1" si="26"/>
        <v/>
      </c>
    </row>
    <row r="573" spans="4:15" x14ac:dyDescent="0.15">
      <c r="D573" s="4"/>
      <c r="E573" s="97"/>
      <c r="H573" s="97"/>
      <c r="I573" s="4"/>
      <c r="J573" s="100" t="str">
        <f t="shared" ca="1" si="27"/>
        <v/>
      </c>
      <c r="N573" s="95" t="str">
        <f t="shared" ca="1" si="29"/>
        <v/>
      </c>
      <c r="O573" s="95" t="str">
        <f t="shared" ca="1" si="26"/>
        <v/>
      </c>
    </row>
    <row r="574" spans="4:15" x14ac:dyDescent="0.15">
      <c r="D574" s="4"/>
      <c r="E574" s="97"/>
      <c r="H574" s="97"/>
      <c r="I574" s="4"/>
      <c r="J574" s="100" t="str">
        <f t="shared" ca="1" si="27"/>
        <v/>
      </c>
      <c r="N574" s="95" t="str">
        <f t="shared" ca="1" si="29"/>
        <v/>
      </c>
      <c r="O574" s="95" t="str">
        <f t="shared" ca="1" si="26"/>
        <v/>
      </c>
    </row>
    <row r="575" spans="4:15" x14ac:dyDescent="0.15">
      <c r="D575" s="4"/>
      <c r="E575" s="97"/>
      <c r="H575" s="97"/>
      <c r="I575" s="4"/>
      <c r="J575" s="100" t="str">
        <f t="shared" ca="1" si="27"/>
        <v/>
      </c>
      <c r="N575" s="95" t="str">
        <f t="shared" ca="1" si="29"/>
        <v/>
      </c>
      <c r="O575" s="95" t="str">
        <f t="shared" ca="1" si="26"/>
        <v/>
      </c>
    </row>
    <row r="576" spans="4:15" x14ac:dyDescent="0.15">
      <c r="D576" s="4"/>
      <c r="E576" s="97"/>
      <c r="H576" s="97"/>
      <c r="I576" s="4"/>
      <c r="J576" s="100" t="str">
        <f t="shared" ca="1" si="27"/>
        <v/>
      </c>
      <c r="N576" s="95" t="str">
        <f t="shared" ca="1" si="29"/>
        <v/>
      </c>
      <c r="O576" s="95" t="str">
        <f t="shared" ca="1" si="26"/>
        <v/>
      </c>
    </row>
    <row r="577" spans="4:15" x14ac:dyDescent="0.15">
      <c r="D577" s="4"/>
      <c r="E577" s="97"/>
      <c r="H577" s="97"/>
      <c r="I577" s="4"/>
      <c r="J577" s="100" t="str">
        <f t="shared" ca="1" si="27"/>
        <v/>
      </c>
      <c r="N577" s="95" t="str">
        <f t="shared" ca="1" si="29"/>
        <v/>
      </c>
      <c r="O577" s="95" t="str">
        <f t="shared" ca="1" si="26"/>
        <v/>
      </c>
    </row>
    <row r="578" spans="4:15" x14ac:dyDescent="0.15">
      <c r="D578" s="4"/>
      <c r="E578" s="97"/>
      <c r="H578" s="97"/>
      <c r="I578" s="4"/>
      <c r="J578" s="100" t="str">
        <f t="shared" ca="1" si="27"/>
        <v/>
      </c>
      <c r="N578" s="95" t="str">
        <f t="shared" ca="1" si="29"/>
        <v/>
      </c>
      <c r="O578" s="95" t="str">
        <f t="shared" ca="1" si="26"/>
        <v/>
      </c>
    </row>
    <row r="579" spans="4:15" x14ac:dyDescent="0.15">
      <c r="D579" s="4"/>
      <c r="E579" s="97"/>
      <c r="H579" s="97"/>
      <c r="I579" s="4"/>
      <c r="J579" s="100" t="str">
        <f t="shared" ca="1" si="27"/>
        <v/>
      </c>
      <c r="N579" s="95" t="str">
        <f t="shared" ca="1" si="29"/>
        <v/>
      </c>
      <c r="O579" s="95" t="str">
        <f t="shared" ca="1" si="26"/>
        <v/>
      </c>
    </row>
    <row r="580" spans="4:15" x14ac:dyDescent="0.15">
      <c r="D580" s="4"/>
      <c r="E580" s="97"/>
      <c r="H580" s="97"/>
      <c r="I580" s="4"/>
      <c r="J580" s="100" t="str">
        <f t="shared" ca="1" si="27"/>
        <v/>
      </c>
      <c r="N580" s="95" t="str">
        <f t="shared" ca="1" si="29"/>
        <v/>
      </c>
      <c r="O580" s="95" t="str">
        <f t="shared" ca="1" si="26"/>
        <v/>
      </c>
    </row>
    <row r="581" spans="4:15" x14ac:dyDescent="0.15">
      <c r="D581" s="4"/>
      <c r="E581" s="97"/>
      <c r="H581" s="97"/>
      <c r="J581" s="100" t="str">
        <f t="shared" ca="1" si="27"/>
        <v/>
      </c>
      <c r="N581" s="95" t="str">
        <f t="shared" ca="1" si="29"/>
        <v/>
      </c>
      <c r="O581" s="95" t="str">
        <f t="shared" ca="1" si="26"/>
        <v/>
      </c>
    </row>
    <row r="582" spans="4:15" x14ac:dyDescent="0.15">
      <c r="D582" s="4"/>
      <c r="E582" s="97"/>
      <c r="H582" s="97"/>
      <c r="J582" s="100" t="str">
        <f t="shared" ca="1" si="27"/>
        <v/>
      </c>
      <c r="N582" s="95" t="str">
        <f t="shared" ca="1" si="29"/>
        <v/>
      </c>
      <c r="O582" s="95" t="str">
        <f t="shared" ca="1" si="26"/>
        <v/>
      </c>
    </row>
    <row r="583" spans="4:15" x14ac:dyDescent="0.15">
      <c r="D583" s="4"/>
      <c r="E583" s="97"/>
      <c r="H583" s="97"/>
      <c r="J583" s="100" t="str">
        <f t="shared" ca="1" si="27"/>
        <v/>
      </c>
      <c r="N583" s="95" t="str">
        <f t="shared" ca="1" si="29"/>
        <v/>
      </c>
      <c r="O583" s="95" t="str">
        <f t="shared" ca="1" si="26"/>
        <v/>
      </c>
    </row>
    <row r="584" spans="4:15" x14ac:dyDescent="0.15">
      <c r="E584" s="97"/>
      <c r="H584" s="97"/>
      <c r="J584" s="100" t="str">
        <f t="shared" ca="1" si="27"/>
        <v/>
      </c>
      <c r="N584" s="95" t="str">
        <f t="shared" ca="1" si="29"/>
        <v/>
      </c>
      <c r="O584" s="95" t="str">
        <f t="shared" ca="1" si="26"/>
        <v/>
      </c>
    </row>
    <row r="585" spans="4:15" x14ac:dyDescent="0.15">
      <c r="E585" s="97"/>
      <c r="H585" s="97"/>
      <c r="J585" s="100" t="str">
        <f t="shared" ca="1" si="27"/>
        <v/>
      </c>
      <c r="N585" s="95" t="str">
        <f t="shared" ca="1" si="29"/>
        <v/>
      </c>
      <c r="O585" s="95" t="str">
        <f t="shared" ca="1" si="26"/>
        <v/>
      </c>
    </row>
    <row r="586" spans="4:15" x14ac:dyDescent="0.15">
      <c r="E586" s="97"/>
      <c r="H586" s="97"/>
      <c r="J586" s="100" t="str">
        <f t="shared" ca="1" si="27"/>
        <v/>
      </c>
      <c r="N586" s="95" t="str">
        <f t="shared" ca="1" si="29"/>
        <v/>
      </c>
      <c r="O586" s="95" t="str">
        <f t="shared" ca="1" si="26"/>
        <v/>
      </c>
    </row>
    <row r="587" spans="4:15" x14ac:dyDescent="0.15">
      <c r="E587" s="97"/>
      <c r="H587" s="97"/>
      <c r="J587" s="100" t="str">
        <f t="shared" ca="1" si="27"/>
        <v/>
      </c>
      <c r="N587" s="95" t="str">
        <f t="shared" ca="1" si="29"/>
        <v/>
      </c>
      <c r="O587" s="95" t="str">
        <f t="shared" ca="1" si="26"/>
        <v/>
      </c>
    </row>
    <row r="588" spans="4:15" x14ac:dyDescent="0.15">
      <c r="E588" s="97"/>
      <c r="H588" s="97"/>
      <c r="J588" s="100" t="str">
        <f t="shared" ca="1" si="27"/>
        <v/>
      </c>
      <c r="N588" s="95" t="str">
        <f t="shared" ca="1" si="29"/>
        <v/>
      </c>
      <c r="O588" s="95" t="str">
        <f t="shared" ca="1" si="26"/>
        <v/>
      </c>
    </row>
    <row r="589" spans="4:15" x14ac:dyDescent="0.15">
      <c r="E589" s="97"/>
      <c r="H589" s="97"/>
      <c r="J589" s="100" t="str">
        <f t="shared" ca="1" si="27"/>
        <v/>
      </c>
      <c r="N589" s="95" t="str">
        <f t="shared" ca="1" si="29"/>
        <v/>
      </c>
      <c r="O589" s="95" t="str">
        <f t="shared" ref="O589:O652" ca="1" si="30">CONCATENATE(B589,N589)</f>
        <v/>
      </c>
    </row>
    <row r="590" spans="4:15" x14ac:dyDescent="0.15">
      <c r="E590" s="97"/>
      <c r="H590" s="97"/>
      <c r="J590" s="100" t="str">
        <f t="shared" ca="1" si="27"/>
        <v/>
      </c>
      <c r="N590" s="95" t="str">
        <f t="shared" ca="1" si="29"/>
        <v/>
      </c>
      <c r="O590" s="95" t="str">
        <f t="shared" ca="1" si="30"/>
        <v/>
      </c>
    </row>
    <row r="591" spans="4:15" x14ac:dyDescent="0.15">
      <c r="E591" s="97"/>
      <c r="H591" s="97"/>
      <c r="J591" s="100" t="str">
        <f t="shared" ca="1" si="27"/>
        <v/>
      </c>
      <c r="N591" s="95" t="str">
        <f t="shared" ca="1" si="29"/>
        <v/>
      </c>
      <c r="O591" s="95" t="str">
        <f t="shared" ca="1" si="30"/>
        <v/>
      </c>
    </row>
    <row r="592" spans="4:15" x14ac:dyDescent="0.15">
      <c r="E592" s="97"/>
      <c r="H592" s="97"/>
      <c r="J592" s="100" t="str">
        <f t="shared" ref="J592:J655" ca="1" si="31">IF(H592&gt;=$A$3,1,"")</f>
        <v/>
      </c>
      <c r="N592" s="95" t="str">
        <f t="shared" ca="1" si="29"/>
        <v/>
      </c>
      <c r="O592" s="95" t="str">
        <f t="shared" ca="1" si="30"/>
        <v/>
      </c>
    </row>
    <row r="593" spans="5:15" x14ac:dyDescent="0.15">
      <c r="E593" s="97"/>
      <c r="H593" s="97"/>
      <c r="J593" s="100" t="str">
        <f t="shared" ca="1" si="31"/>
        <v/>
      </c>
      <c r="N593" s="95" t="str">
        <f t="shared" ca="1" si="29"/>
        <v/>
      </c>
      <c r="O593" s="95" t="str">
        <f t="shared" ca="1" si="30"/>
        <v/>
      </c>
    </row>
    <row r="594" spans="5:15" x14ac:dyDescent="0.15">
      <c r="E594" s="97"/>
      <c r="H594" s="97"/>
      <c r="J594" s="100" t="str">
        <f t="shared" ca="1" si="31"/>
        <v/>
      </c>
      <c r="N594" s="95" t="str">
        <f t="shared" ca="1" si="29"/>
        <v/>
      </c>
      <c r="O594" s="95" t="str">
        <f t="shared" ca="1" si="30"/>
        <v/>
      </c>
    </row>
    <row r="595" spans="5:15" x14ac:dyDescent="0.15">
      <c r="E595" s="97"/>
      <c r="H595" s="97"/>
      <c r="J595" s="100" t="str">
        <f t="shared" ca="1" si="31"/>
        <v/>
      </c>
      <c r="N595" s="95" t="str">
        <f t="shared" ca="1" si="29"/>
        <v/>
      </c>
      <c r="O595" s="95" t="str">
        <f t="shared" ca="1" si="30"/>
        <v/>
      </c>
    </row>
    <row r="596" spans="5:15" x14ac:dyDescent="0.15">
      <c r="E596" s="97"/>
      <c r="H596" s="97"/>
      <c r="J596" s="100" t="str">
        <f t="shared" ca="1" si="31"/>
        <v/>
      </c>
      <c r="N596" s="95" t="str">
        <f t="shared" ca="1" si="29"/>
        <v/>
      </c>
      <c r="O596" s="95" t="str">
        <f t="shared" ca="1" si="30"/>
        <v/>
      </c>
    </row>
    <row r="597" spans="5:15" x14ac:dyDescent="0.15">
      <c r="E597" s="97"/>
      <c r="H597" s="97"/>
      <c r="J597" s="100" t="str">
        <f t="shared" ca="1" si="31"/>
        <v/>
      </c>
      <c r="N597" s="95" t="str">
        <f t="shared" ca="1" si="29"/>
        <v/>
      </c>
      <c r="O597" s="95" t="str">
        <f t="shared" ca="1" si="30"/>
        <v/>
      </c>
    </row>
    <row r="598" spans="5:15" x14ac:dyDescent="0.15">
      <c r="E598" s="97"/>
      <c r="H598" s="97"/>
      <c r="J598" s="100" t="str">
        <f t="shared" ca="1" si="31"/>
        <v/>
      </c>
      <c r="N598" s="95" t="str">
        <f t="shared" ca="1" si="29"/>
        <v/>
      </c>
      <c r="O598" s="95" t="str">
        <f t="shared" ca="1" si="30"/>
        <v/>
      </c>
    </row>
    <row r="599" spans="5:15" x14ac:dyDescent="0.15">
      <c r="E599" s="97"/>
      <c r="H599" s="97"/>
      <c r="J599" s="100" t="str">
        <f t="shared" ca="1" si="31"/>
        <v/>
      </c>
      <c r="N599" s="95" t="str">
        <f t="shared" ca="1" si="29"/>
        <v/>
      </c>
      <c r="O599" s="95" t="str">
        <f t="shared" ca="1" si="30"/>
        <v/>
      </c>
    </row>
    <row r="600" spans="5:15" x14ac:dyDescent="0.15">
      <c r="E600" s="97"/>
      <c r="H600" s="97"/>
      <c r="J600" s="100" t="str">
        <f t="shared" ca="1" si="31"/>
        <v/>
      </c>
      <c r="N600" s="95" t="str">
        <f t="shared" ca="1" si="29"/>
        <v/>
      </c>
      <c r="O600" s="95" t="str">
        <f t="shared" ca="1" si="30"/>
        <v/>
      </c>
    </row>
    <row r="601" spans="5:15" x14ac:dyDescent="0.15">
      <c r="E601" s="97"/>
      <c r="H601" s="97"/>
      <c r="J601" s="100" t="str">
        <f t="shared" ca="1" si="31"/>
        <v/>
      </c>
      <c r="N601" s="95" t="str">
        <f t="shared" ca="1" si="29"/>
        <v/>
      </c>
      <c r="O601" s="95" t="str">
        <f t="shared" ca="1" si="30"/>
        <v/>
      </c>
    </row>
    <row r="602" spans="5:15" x14ac:dyDescent="0.15">
      <c r="E602" s="97"/>
      <c r="H602" s="97"/>
      <c r="J602" s="100" t="str">
        <f t="shared" ca="1" si="31"/>
        <v/>
      </c>
      <c r="N602" s="95" t="str">
        <f t="shared" ca="1" si="29"/>
        <v/>
      </c>
      <c r="O602" s="95" t="str">
        <f t="shared" ca="1" si="30"/>
        <v/>
      </c>
    </row>
    <row r="603" spans="5:15" x14ac:dyDescent="0.15">
      <c r="E603" s="97"/>
      <c r="H603" s="97"/>
      <c r="J603" s="100" t="str">
        <f t="shared" ca="1" si="31"/>
        <v/>
      </c>
      <c r="N603" s="95" t="str">
        <f t="shared" ca="1" si="29"/>
        <v/>
      </c>
      <c r="O603" s="95" t="str">
        <f t="shared" ca="1" si="30"/>
        <v/>
      </c>
    </row>
    <row r="604" spans="5:15" x14ac:dyDescent="0.15">
      <c r="E604" s="97"/>
      <c r="H604" s="97"/>
      <c r="J604" s="100" t="str">
        <f t="shared" ca="1" si="31"/>
        <v/>
      </c>
      <c r="N604" s="95" t="str">
        <f t="shared" ca="1" si="29"/>
        <v/>
      </c>
      <c r="O604" s="95" t="str">
        <f t="shared" ca="1" si="30"/>
        <v/>
      </c>
    </row>
    <row r="605" spans="5:15" x14ac:dyDescent="0.15">
      <c r="E605" s="97"/>
      <c r="H605" s="97"/>
      <c r="J605" s="100" t="str">
        <f t="shared" ca="1" si="31"/>
        <v/>
      </c>
      <c r="N605" s="95" t="str">
        <f t="shared" ca="1" si="29"/>
        <v/>
      </c>
      <c r="O605" s="95" t="str">
        <f t="shared" ca="1" si="30"/>
        <v/>
      </c>
    </row>
    <row r="606" spans="5:15" x14ac:dyDescent="0.15">
      <c r="E606" s="97"/>
      <c r="H606" s="97"/>
      <c r="J606" s="100" t="str">
        <f t="shared" ca="1" si="31"/>
        <v/>
      </c>
      <c r="N606" s="95" t="str">
        <f t="shared" ca="1" si="29"/>
        <v/>
      </c>
      <c r="O606" s="95" t="str">
        <f t="shared" ca="1" si="30"/>
        <v/>
      </c>
    </row>
    <row r="607" spans="5:15" x14ac:dyDescent="0.15">
      <c r="E607" s="97"/>
      <c r="H607" s="97"/>
      <c r="J607" s="100" t="str">
        <f t="shared" ca="1" si="31"/>
        <v/>
      </c>
      <c r="N607" s="95" t="str">
        <f t="shared" ca="1" si="29"/>
        <v/>
      </c>
      <c r="O607" s="95" t="str">
        <f t="shared" ca="1" si="30"/>
        <v/>
      </c>
    </row>
    <row r="608" spans="5:15" x14ac:dyDescent="0.15">
      <c r="E608" s="97"/>
      <c r="H608" s="97"/>
      <c r="J608" s="100" t="str">
        <f t="shared" ca="1" si="31"/>
        <v/>
      </c>
      <c r="N608" s="95" t="str">
        <f t="shared" ca="1" si="29"/>
        <v/>
      </c>
      <c r="O608" s="95" t="str">
        <f t="shared" ca="1" si="30"/>
        <v/>
      </c>
    </row>
    <row r="609" spans="5:15" x14ac:dyDescent="0.15">
      <c r="E609" s="97"/>
      <c r="H609" s="97"/>
      <c r="J609" s="100" t="str">
        <f t="shared" ca="1" si="31"/>
        <v/>
      </c>
      <c r="N609" s="95" t="str">
        <f t="shared" ca="1" si="29"/>
        <v/>
      </c>
      <c r="O609" s="95" t="str">
        <f t="shared" ca="1" si="30"/>
        <v/>
      </c>
    </row>
    <row r="610" spans="5:15" x14ac:dyDescent="0.15">
      <c r="E610" s="97"/>
      <c r="H610" s="97"/>
      <c r="J610" s="100" t="str">
        <f t="shared" ca="1" si="31"/>
        <v/>
      </c>
      <c r="N610" s="95" t="str">
        <f t="shared" ca="1" si="29"/>
        <v/>
      </c>
      <c r="O610" s="95" t="str">
        <f t="shared" ca="1" si="30"/>
        <v/>
      </c>
    </row>
    <row r="611" spans="5:15" x14ac:dyDescent="0.15">
      <c r="E611" s="97"/>
      <c r="H611" s="97"/>
      <c r="J611" s="100" t="str">
        <f t="shared" ca="1" si="31"/>
        <v/>
      </c>
      <c r="N611" s="95" t="str">
        <f t="shared" ca="1" si="29"/>
        <v/>
      </c>
      <c r="O611" s="95" t="str">
        <f t="shared" ca="1" si="30"/>
        <v/>
      </c>
    </row>
    <row r="612" spans="5:15" x14ac:dyDescent="0.15">
      <c r="E612" s="97"/>
      <c r="H612" s="97"/>
      <c r="J612" s="100" t="str">
        <f t="shared" ca="1" si="31"/>
        <v/>
      </c>
      <c r="N612" s="95" t="str">
        <f t="shared" ca="1" si="29"/>
        <v/>
      </c>
      <c r="O612" s="95" t="str">
        <f t="shared" ca="1" si="30"/>
        <v/>
      </c>
    </row>
    <row r="613" spans="5:15" x14ac:dyDescent="0.15">
      <c r="E613" s="97"/>
      <c r="H613" s="97"/>
      <c r="J613" s="100" t="str">
        <f t="shared" ca="1" si="31"/>
        <v/>
      </c>
      <c r="N613" s="95" t="str">
        <f t="shared" ca="1" si="29"/>
        <v/>
      </c>
      <c r="O613" s="95" t="str">
        <f t="shared" ca="1" si="30"/>
        <v/>
      </c>
    </row>
    <row r="614" spans="5:15" x14ac:dyDescent="0.15">
      <c r="E614" s="97"/>
      <c r="H614" s="97"/>
      <c r="J614" s="100" t="str">
        <f t="shared" ca="1" si="31"/>
        <v/>
      </c>
      <c r="N614" s="95" t="str">
        <f t="shared" ca="1" si="29"/>
        <v/>
      </c>
      <c r="O614" s="95" t="str">
        <f t="shared" ca="1" si="30"/>
        <v/>
      </c>
    </row>
    <row r="615" spans="5:15" x14ac:dyDescent="0.15">
      <c r="E615" s="97"/>
      <c r="H615" s="97"/>
      <c r="J615" s="100" t="str">
        <f t="shared" ca="1" si="31"/>
        <v/>
      </c>
      <c r="N615" s="95" t="str">
        <f t="shared" ca="1" si="29"/>
        <v/>
      </c>
      <c r="O615" s="95" t="str">
        <f t="shared" ca="1" si="30"/>
        <v/>
      </c>
    </row>
    <row r="616" spans="5:15" x14ac:dyDescent="0.15">
      <c r="E616" s="97"/>
      <c r="H616" s="97"/>
      <c r="J616" s="100" t="str">
        <f t="shared" ca="1" si="31"/>
        <v/>
      </c>
      <c r="N616" s="95" t="str">
        <f t="shared" ca="1" si="29"/>
        <v/>
      </c>
      <c r="O616" s="95" t="str">
        <f t="shared" ca="1" si="30"/>
        <v/>
      </c>
    </row>
    <row r="617" spans="5:15" x14ac:dyDescent="0.15">
      <c r="E617" s="97"/>
      <c r="H617" s="97"/>
      <c r="J617" s="100" t="str">
        <f t="shared" ca="1" si="31"/>
        <v/>
      </c>
      <c r="N617" s="95" t="str">
        <f t="shared" ca="1" si="29"/>
        <v/>
      </c>
      <c r="O617" s="95" t="str">
        <f t="shared" ca="1" si="30"/>
        <v/>
      </c>
    </row>
    <row r="618" spans="5:15" x14ac:dyDescent="0.15">
      <c r="E618" s="97"/>
      <c r="H618" s="97"/>
      <c r="J618" s="100" t="str">
        <f t="shared" ca="1" si="31"/>
        <v/>
      </c>
      <c r="N618" s="95" t="str">
        <f t="shared" ca="1" si="29"/>
        <v/>
      </c>
      <c r="O618" s="95" t="str">
        <f t="shared" ca="1" si="30"/>
        <v/>
      </c>
    </row>
    <row r="619" spans="5:15" x14ac:dyDescent="0.15">
      <c r="E619" s="97"/>
      <c r="H619" s="97"/>
      <c r="J619" s="100" t="str">
        <f t="shared" ca="1" si="31"/>
        <v/>
      </c>
      <c r="N619" s="95" t="str">
        <f t="shared" ca="1" si="29"/>
        <v/>
      </c>
      <c r="O619" s="95" t="str">
        <f t="shared" ca="1" si="30"/>
        <v/>
      </c>
    </row>
    <row r="620" spans="5:15" x14ac:dyDescent="0.15">
      <c r="E620" s="97"/>
      <c r="H620" s="97"/>
      <c r="J620" s="100" t="str">
        <f t="shared" ca="1" si="31"/>
        <v/>
      </c>
      <c r="N620" s="95" t="str">
        <f t="shared" ca="1" si="29"/>
        <v/>
      </c>
      <c r="O620" s="95" t="str">
        <f t="shared" ca="1" si="30"/>
        <v/>
      </c>
    </row>
    <row r="621" spans="5:15" x14ac:dyDescent="0.15">
      <c r="E621" s="97"/>
      <c r="H621" s="97"/>
      <c r="J621" s="100" t="str">
        <f t="shared" ca="1" si="31"/>
        <v/>
      </c>
      <c r="N621" s="95" t="str">
        <f t="shared" ca="1" si="29"/>
        <v/>
      </c>
      <c r="O621" s="95" t="str">
        <f t="shared" ca="1" si="30"/>
        <v/>
      </c>
    </row>
    <row r="622" spans="5:15" x14ac:dyDescent="0.15">
      <c r="E622" s="97"/>
      <c r="H622" s="97"/>
      <c r="J622" s="100" t="str">
        <f t="shared" ca="1" si="31"/>
        <v/>
      </c>
      <c r="N622" s="95" t="str">
        <f t="shared" ca="1" si="29"/>
        <v/>
      </c>
      <c r="O622" s="95" t="str">
        <f t="shared" ca="1" si="30"/>
        <v/>
      </c>
    </row>
    <row r="623" spans="5:15" x14ac:dyDescent="0.15">
      <c r="E623" s="97"/>
      <c r="H623" s="97"/>
      <c r="J623" s="100" t="str">
        <f t="shared" ca="1" si="31"/>
        <v/>
      </c>
      <c r="N623" s="95" t="str">
        <f t="shared" ca="1" si="29"/>
        <v/>
      </c>
      <c r="O623" s="95" t="str">
        <f t="shared" ca="1" si="30"/>
        <v/>
      </c>
    </row>
    <row r="624" spans="5:15" x14ac:dyDescent="0.15">
      <c r="E624" s="97"/>
      <c r="H624" s="97"/>
      <c r="J624" s="100" t="str">
        <f t="shared" ca="1" si="31"/>
        <v/>
      </c>
      <c r="N624" s="95" t="str">
        <f t="shared" ca="1" si="29"/>
        <v/>
      </c>
      <c r="O624" s="95" t="str">
        <f t="shared" ca="1" si="30"/>
        <v/>
      </c>
    </row>
    <row r="625" spans="5:15" x14ac:dyDescent="0.15">
      <c r="E625" s="97"/>
      <c r="H625" s="97"/>
      <c r="J625" s="100" t="str">
        <f t="shared" ca="1" si="31"/>
        <v/>
      </c>
      <c r="N625" s="95" t="str">
        <f t="shared" ca="1" si="29"/>
        <v/>
      </c>
      <c r="O625" s="95" t="str">
        <f t="shared" ca="1" si="30"/>
        <v/>
      </c>
    </row>
    <row r="626" spans="5:15" x14ac:dyDescent="0.15">
      <c r="E626" s="97"/>
      <c r="H626" s="97"/>
      <c r="J626" s="100" t="str">
        <f t="shared" ca="1" si="31"/>
        <v/>
      </c>
      <c r="N626" s="95" t="str">
        <f t="shared" ca="1" si="29"/>
        <v/>
      </c>
      <c r="O626" s="95" t="str">
        <f t="shared" ca="1" si="30"/>
        <v/>
      </c>
    </row>
    <row r="627" spans="5:15" x14ac:dyDescent="0.15">
      <c r="E627" s="97"/>
      <c r="H627" s="97"/>
      <c r="J627" s="100" t="str">
        <f t="shared" ca="1" si="31"/>
        <v/>
      </c>
      <c r="N627" s="95" t="str">
        <f t="shared" ca="1" si="29"/>
        <v/>
      </c>
      <c r="O627" s="95" t="str">
        <f t="shared" ca="1" si="30"/>
        <v/>
      </c>
    </row>
    <row r="628" spans="5:15" x14ac:dyDescent="0.15">
      <c r="E628" s="97"/>
      <c r="H628" s="97"/>
      <c r="J628" s="100" t="str">
        <f t="shared" ca="1" si="31"/>
        <v/>
      </c>
      <c r="N628" s="95" t="str">
        <f t="shared" ca="1" si="29"/>
        <v/>
      </c>
      <c r="O628" s="95" t="str">
        <f t="shared" ca="1" si="30"/>
        <v/>
      </c>
    </row>
    <row r="629" spans="5:15" x14ac:dyDescent="0.15">
      <c r="E629" s="97"/>
      <c r="H629" s="97"/>
      <c r="J629" s="100" t="str">
        <f t="shared" ca="1" si="31"/>
        <v/>
      </c>
      <c r="N629" s="95" t="str">
        <f t="shared" ca="1" si="29"/>
        <v/>
      </c>
      <c r="O629" s="95" t="str">
        <f t="shared" ca="1" si="30"/>
        <v/>
      </c>
    </row>
    <row r="630" spans="5:15" x14ac:dyDescent="0.15">
      <c r="E630" s="97"/>
      <c r="H630" s="97"/>
      <c r="J630" s="100" t="str">
        <f t="shared" ca="1" si="31"/>
        <v/>
      </c>
      <c r="N630" s="95" t="str">
        <f t="shared" ca="1" si="29"/>
        <v/>
      </c>
      <c r="O630" s="95" t="str">
        <f t="shared" ca="1" si="30"/>
        <v/>
      </c>
    </row>
    <row r="631" spans="5:15" x14ac:dyDescent="0.15">
      <c r="E631" s="97"/>
      <c r="H631" s="97"/>
      <c r="J631" s="100" t="str">
        <f t="shared" ca="1" si="31"/>
        <v/>
      </c>
      <c r="N631" s="95" t="str">
        <f t="shared" ca="1" si="29"/>
        <v/>
      </c>
      <c r="O631" s="95" t="str">
        <f t="shared" ca="1" si="30"/>
        <v/>
      </c>
    </row>
    <row r="632" spans="5:15" x14ac:dyDescent="0.15">
      <c r="E632" s="97"/>
      <c r="H632" s="97"/>
      <c r="J632" s="100" t="str">
        <f t="shared" ca="1" si="31"/>
        <v/>
      </c>
      <c r="N632" s="95" t="str">
        <f t="shared" ref="N632:N695" ca="1" si="32">CONCATENATE(C632,J632)</f>
        <v/>
      </c>
      <c r="O632" s="95" t="str">
        <f t="shared" ca="1" si="30"/>
        <v/>
      </c>
    </row>
    <row r="633" spans="5:15" x14ac:dyDescent="0.15">
      <c r="E633" s="97"/>
      <c r="H633" s="97"/>
      <c r="J633" s="100" t="str">
        <f t="shared" ca="1" si="31"/>
        <v/>
      </c>
      <c r="N633" s="95" t="str">
        <f t="shared" ca="1" si="32"/>
        <v/>
      </c>
      <c r="O633" s="95" t="str">
        <f t="shared" ca="1" si="30"/>
        <v/>
      </c>
    </row>
    <row r="634" spans="5:15" x14ac:dyDescent="0.15">
      <c r="E634" s="97"/>
      <c r="H634" s="97"/>
      <c r="J634" s="100" t="str">
        <f t="shared" ca="1" si="31"/>
        <v/>
      </c>
      <c r="N634" s="95" t="str">
        <f t="shared" ca="1" si="32"/>
        <v/>
      </c>
      <c r="O634" s="95" t="str">
        <f t="shared" ca="1" si="30"/>
        <v/>
      </c>
    </row>
    <row r="635" spans="5:15" x14ac:dyDescent="0.15">
      <c r="E635" s="97"/>
      <c r="H635" s="97"/>
      <c r="J635" s="100" t="str">
        <f t="shared" ca="1" si="31"/>
        <v/>
      </c>
      <c r="N635" s="95" t="str">
        <f t="shared" ca="1" si="32"/>
        <v/>
      </c>
      <c r="O635" s="95" t="str">
        <f t="shared" ca="1" si="30"/>
        <v/>
      </c>
    </row>
    <row r="636" spans="5:15" x14ac:dyDescent="0.15">
      <c r="E636" s="97"/>
      <c r="H636" s="97"/>
      <c r="J636" s="100" t="str">
        <f t="shared" ca="1" si="31"/>
        <v/>
      </c>
      <c r="N636" s="95" t="str">
        <f t="shared" ca="1" si="32"/>
        <v/>
      </c>
      <c r="O636" s="95" t="str">
        <f t="shared" ca="1" si="30"/>
        <v/>
      </c>
    </row>
    <row r="637" spans="5:15" x14ac:dyDescent="0.15">
      <c r="E637" s="97"/>
      <c r="H637" s="97"/>
      <c r="J637" s="100" t="str">
        <f t="shared" ca="1" si="31"/>
        <v/>
      </c>
      <c r="N637" s="95" t="str">
        <f t="shared" ca="1" si="32"/>
        <v/>
      </c>
      <c r="O637" s="95" t="str">
        <f t="shared" ca="1" si="30"/>
        <v/>
      </c>
    </row>
    <row r="638" spans="5:15" x14ac:dyDescent="0.15">
      <c r="E638" s="97"/>
      <c r="H638" s="97"/>
      <c r="J638" s="100" t="str">
        <f t="shared" ca="1" si="31"/>
        <v/>
      </c>
      <c r="N638" s="95" t="str">
        <f t="shared" ca="1" si="32"/>
        <v/>
      </c>
      <c r="O638" s="95" t="str">
        <f t="shared" ca="1" si="30"/>
        <v/>
      </c>
    </row>
    <row r="639" spans="5:15" x14ac:dyDescent="0.15">
      <c r="E639" s="97"/>
      <c r="H639" s="97"/>
      <c r="J639" s="100" t="str">
        <f t="shared" ca="1" si="31"/>
        <v/>
      </c>
      <c r="N639" s="95" t="str">
        <f t="shared" ca="1" si="32"/>
        <v/>
      </c>
      <c r="O639" s="95" t="str">
        <f t="shared" ca="1" si="30"/>
        <v/>
      </c>
    </row>
    <row r="640" spans="5:15" x14ac:dyDescent="0.15">
      <c r="E640" s="97"/>
      <c r="H640" s="97"/>
      <c r="J640" s="100" t="str">
        <f t="shared" ca="1" si="31"/>
        <v/>
      </c>
      <c r="N640" s="95" t="str">
        <f t="shared" ca="1" si="32"/>
        <v/>
      </c>
      <c r="O640" s="95" t="str">
        <f t="shared" ca="1" si="30"/>
        <v/>
      </c>
    </row>
    <row r="641" spans="5:15" x14ac:dyDescent="0.15">
      <c r="E641" s="97"/>
      <c r="H641" s="97"/>
      <c r="J641" s="100" t="str">
        <f t="shared" ca="1" si="31"/>
        <v/>
      </c>
      <c r="N641" s="95" t="str">
        <f t="shared" ca="1" si="32"/>
        <v/>
      </c>
      <c r="O641" s="95" t="str">
        <f t="shared" ca="1" si="30"/>
        <v/>
      </c>
    </row>
    <row r="642" spans="5:15" x14ac:dyDescent="0.15">
      <c r="E642" s="97"/>
      <c r="H642" s="97"/>
      <c r="J642" s="100" t="str">
        <f t="shared" ca="1" si="31"/>
        <v/>
      </c>
      <c r="N642" s="95" t="str">
        <f t="shared" ca="1" si="32"/>
        <v/>
      </c>
      <c r="O642" s="95" t="str">
        <f t="shared" ca="1" si="30"/>
        <v/>
      </c>
    </row>
    <row r="643" spans="5:15" x14ac:dyDescent="0.15">
      <c r="E643" s="97"/>
      <c r="H643" s="97"/>
      <c r="J643" s="100" t="str">
        <f t="shared" ca="1" si="31"/>
        <v/>
      </c>
      <c r="N643" s="95" t="str">
        <f t="shared" ca="1" si="32"/>
        <v/>
      </c>
      <c r="O643" s="95" t="str">
        <f t="shared" ca="1" si="30"/>
        <v/>
      </c>
    </row>
    <row r="644" spans="5:15" x14ac:dyDescent="0.15">
      <c r="E644" s="97"/>
      <c r="H644" s="97"/>
      <c r="J644" s="100" t="str">
        <f t="shared" ca="1" si="31"/>
        <v/>
      </c>
      <c r="N644" s="95" t="str">
        <f t="shared" ca="1" si="32"/>
        <v/>
      </c>
      <c r="O644" s="95" t="str">
        <f t="shared" ca="1" si="30"/>
        <v/>
      </c>
    </row>
    <row r="645" spans="5:15" x14ac:dyDescent="0.15">
      <c r="E645" s="97"/>
      <c r="H645" s="97"/>
      <c r="J645" s="100" t="str">
        <f t="shared" ca="1" si="31"/>
        <v/>
      </c>
      <c r="N645" s="95" t="str">
        <f t="shared" ca="1" si="32"/>
        <v/>
      </c>
      <c r="O645" s="95" t="str">
        <f t="shared" ca="1" si="30"/>
        <v/>
      </c>
    </row>
    <row r="646" spans="5:15" x14ac:dyDescent="0.15">
      <c r="E646" s="97"/>
      <c r="H646" s="97"/>
      <c r="J646" s="100" t="str">
        <f t="shared" ca="1" si="31"/>
        <v/>
      </c>
      <c r="N646" s="95" t="str">
        <f t="shared" ca="1" si="32"/>
        <v/>
      </c>
      <c r="O646" s="95" t="str">
        <f t="shared" ca="1" si="30"/>
        <v/>
      </c>
    </row>
    <row r="647" spans="5:15" x14ac:dyDescent="0.15">
      <c r="E647" s="97"/>
      <c r="H647" s="97"/>
      <c r="J647" s="100" t="str">
        <f t="shared" ca="1" si="31"/>
        <v/>
      </c>
      <c r="N647" s="95" t="str">
        <f t="shared" ca="1" si="32"/>
        <v/>
      </c>
      <c r="O647" s="95" t="str">
        <f t="shared" ca="1" si="30"/>
        <v/>
      </c>
    </row>
    <row r="648" spans="5:15" x14ac:dyDescent="0.15">
      <c r="E648" s="97"/>
      <c r="H648" s="97"/>
      <c r="J648" s="100" t="str">
        <f t="shared" ca="1" si="31"/>
        <v/>
      </c>
      <c r="N648" s="95" t="str">
        <f t="shared" ca="1" si="32"/>
        <v/>
      </c>
      <c r="O648" s="95" t="str">
        <f t="shared" ca="1" si="30"/>
        <v/>
      </c>
    </row>
    <row r="649" spans="5:15" x14ac:dyDescent="0.15">
      <c r="E649" s="97"/>
      <c r="H649" s="97"/>
      <c r="J649" s="100" t="str">
        <f t="shared" ca="1" si="31"/>
        <v/>
      </c>
      <c r="N649" s="95" t="str">
        <f t="shared" ca="1" si="32"/>
        <v/>
      </c>
      <c r="O649" s="95" t="str">
        <f t="shared" ca="1" si="30"/>
        <v/>
      </c>
    </row>
    <row r="650" spans="5:15" x14ac:dyDescent="0.15">
      <c r="E650" s="97"/>
      <c r="H650" s="97"/>
      <c r="J650" s="100" t="str">
        <f t="shared" ca="1" si="31"/>
        <v/>
      </c>
      <c r="N650" s="95" t="str">
        <f t="shared" ca="1" si="32"/>
        <v/>
      </c>
      <c r="O650" s="95" t="str">
        <f t="shared" ca="1" si="30"/>
        <v/>
      </c>
    </row>
    <row r="651" spans="5:15" x14ac:dyDescent="0.15">
      <c r="E651" s="97"/>
      <c r="H651" s="97"/>
      <c r="J651" s="100" t="str">
        <f t="shared" ca="1" si="31"/>
        <v/>
      </c>
      <c r="N651" s="95" t="str">
        <f t="shared" ca="1" si="32"/>
        <v/>
      </c>
      <c r="O651" s="95" t="str">
        <f t="shared" ca="1" si="30"/>
        <v/>
      </c>
    </row>
    <row r="652" spans="5:15" x14ac:dyDescent="0.15">
      <c r="E652" s="97"/>
      <c r="H652" s="97"/>
      <c r="J652" s="100" t="str">
        <f t="shared" ca="1" si="31"/>
        <v/>
      </c>
      <c r="N652" s="95" t="str">
        <f t="shared" ca="1" si="32"/>
        <v/>
      </c>
      <c r="O652" s="95" t="str">
        <f t="shared" ca="1" si="30"/>
        <v/>
      </c>
    </row>
    <row r="653" spans="5:15" x14ac:dyDescent="0.15">
      <c r="E653" s="97"/>
      <c r="H653" s="97"/>
      <c r="J653" s="100" t="str">
        <f t="shared" ca="1" si="31"/>
        <v/>
      </c>
      <c r="N653" s="95" t="str">
        <f t="shared" ca="1" si="32"/>
        <v/>
      </c>
      <c r="O653" s="95" t="str">
        <f t="shared" ref="O653:O716" ca="1" si="33">CONCATENATE(B653,N653)</f>
        <v/>
      </c>
    </row>
    <row r="654" spans="5:15" x14ac:dyDescent="0.15">
      <c r="E654" s="97"/>
      <c r="H654" s="97"/>
      <c r="J654" s="100" t="str">
        <f t="shared" ca="1" si="31"/>
        <v/>
      </c>
      <c r="N654" s="95" t="str">
        <f t="shared" ca="1" si="32"/>
        <v/>
      </c>
      <c r="O654" s="95" t="str">
        <f t="shared" ca="1" si="33"/>
        <v/>
      </c>
    </row>
    <row r="655" spans="5:15" x14ac:dyDescent="0.15">
      <c r="E655" s="97"/>
      <c r="H655" s="97"/>
      <c r="J655" s="100" t="str">
        <f t="shared" ca="1" si="31"/>
        <v/>
      </c>
      <c r="N655" s="95" t="str">
        <f t="shared" ca="1" si="32"/>
        <v/>
      </c>
      <c r="O655" s="95" t="str">
        <f t="shared" ca="1" si="33"/>
        <v/>
      </c>
    </row>
    <row r="656" spans="5:15" x14ac:dyDescent="0.15">
      <c r="E656" s="97"/>
      <c r="H656" s="97"/>
      <c r="J656" s="100" t="str">
        <f t="shared" ref="J656:J719" ca="1" si="34">IF(H656&gt;=$A$3,1,"")</f>
        <v/>
      </c>
      <c r="N656" s="95" t="str">
        <f t="shared" ca="1" si="32"/>
        <v/>
      </c>
      <c r="O656" s="95" t="str">
        <f t="shared" ca="1" si="33"/>
        <v/>
      </c>
    </row>
    <row r="657" spans="5:15" x14ac:dyDescent="0.15">
      <c r="E657" s="97"/>
      <c r="H657" s="97"/>
      <c r="J657" s="100" t="str">
        <f t="shared" ca="1" si="34"/>
        <v/>
      </c>
      <c r="N657" s="95" t="str">
        <f t="shared" ca="1" si="32"/>
        <v/>
      </c>
      <c r="O657" s="95" t="str">
        <f t="shared" ca="1" si="33"/>
        <v/>
      </c>
    </row>
    <row r="658" spans="5:15" x14ac:dyDescent="0.15">
      <c r="E658" s="97"/>
      <c r="H658" s="97"/>
      <c r="J658" s="100" t="str">
        <f t="shared" ca="1" si="34"/>
        <v/>
      </c>
      <c r="N658" s="95" t="str">
        <f t="shared" ca="1" si="32"/>
        <v/>
      </c>
      <c r="O658" s="95" t="str">
        <f t="shared" ca="1" si="33"/>
        <v/>
      </c>
    </row>
    <row r="659" spans="5:15" x14ac:dyDescent="0.15">
      <c r="E659" s="97"/>
      <c r="H659" s="97"/>
      <c r="J659" s="100" t="str">
        <f t="shared" ca="1" si="34"/>
        <v/>
      </c>
      <c r="N659" s="95" t="str">
        <f t="shared" ca="1" si="32"/>
        <v/>
      </c>
      <c r="O659" s="95" t="str">
        <f t="shared" ca="1" si="33"/>
        <v/>
      </c>
    </row>
    <row r="660" spans="5:15" x14ac:dyDescent="0.15">
      <c r="E660" s="97"/>
      <c r="H660" s="97"/>
      <c r="J660" s="100" t="str">
        <f t="shared" ca="1" si="34"/>
        <v/>
      </c>
      <c r="N660" s="95" t="str">
        <f t="shared" ca="1" si="32"/>
        <v/>
      </c>
      <c r="O660" s="95" t="str">
        <f t="shared" ca="1" si="33"/>
        <v/>
      </c>
    </row>
    <row r="661" spans="5:15" x14ac:dyDescent="0.15">
      <c r="E661" s="97"/>
      <c r="H661" s="97"/>
      <c r="J661" s="100" t="str">
        <f t="shared" ca="1" si="34"/>
        <v/>
      </c>
      <c r="N661" s="95" t="str">
        <f t="shared" ca="1" si="32"/>
        <v/>
      </c>
      <c r="O661" s="95" t="str">
        <f t="shared" ca="1" si="33"/>
        <v/>
      </c>
    </row>
    <row r="662" spans="5:15" x14ac:dyDescent="0.15">
      <c r="E662" s="97"/>
      <c r="H662" s="97"/>
      <c r="J662" s="100" t="str">
        <f t="shared" ca="1" si="34"/>
        <v/>
      </c>
      <c r="N662" s="95" t="str">
        <f t="shared" ca="1" si="32"/>
        <v/>
      </c>
      <c r="O662" s="95" t="str">
        <f t="shared" ca="1" si="33"/>
        <v/>
      </c>
    </row>
    <row r="663" spans="5:15" x14ac:dyDescent="0.15">
      <c r="E663" s="97"/>
      <c r="H663" s="97"/>
      <c r="J663" s="100" t="str">
        <f t="shared" ca="1" si="34"/>
        <v/>
      </c>
      <c r="N663" s="95" t="str">
        <f t="shared" ca="1" si="32"/>
        <v/>
      </c>
      <c r="O663" s="95" t="str">
        <f t="shared" ca="1" si="33"/>
        <v/>
      </c>
    </row>
    <row r="664" spans="5:15" x14ac:dyDescent="0.15">
      <c r="E664" s="97"/>
      <c r="H664" s="97"/>
      <c r="J664" s="100" t="str">
        <f t="shared" ca="1" si="34"/>
        <v/>
      </c>
      <c r="N664" s="95" t="str">
        <f t="shared" ca="1" si="32"/>
        <v/>
      </c>
      <c r="O664" s="95" t="str">
        <f t="shared" ca="1" si="33"/>
        <v/>
      </c>
    </row>
    <row r="665" spans="5:15" x14ac:dyDescent="0.15">
      <c r="E665" s="97"/>
      <c r="H665" s="97"/>
      <c r="J665" s="100" t="str">
        <f t="shared" ca="1" si="34"/>
        <v/>
      </c>
      <c r="N665" s="95" t="str">
        <f t="shared" ca="1" si="32"/>
        <v/>
      </c>
      <c r="O665" s="95" t="str">
        <f t="shared" ca="1" si="33"/>
        <v/>
      </c>
    </row>
    <row r="666" spans="5:15" x14ac:dyDescent="0.15">
      <c r="E666" s="97"/>
      <c r="H666" s="97"/>
      <c r="J666" s="100" t="str">
        <f t="shared" ca="1" si="34"/>
        <v/>
      </c>
      <c r="N666" s="95" t="str">
        <f t="shared" ca="1" si="32"/>
        <v/>
      </c>
      <c r="O666" s="95" t="str">
        <f t="shared" ca="1" si="33"/>
        <v/>
      </c>
    </row>
    <row r="667" spans="5:15" x14ac:dyDescent="0.15">
      <c r="E667" s="97"/>
      <c r="H667" s="97"/>
      <c r="J667" s="100" t="str">
        <f t="shared" ca="1" si="34"/>
        <v/>
      </c>
      <c r="N667" s="95" t="str">
        <f t="shared" ca="1" si="32"/>
        <v/>
      </c>
      <c r="O667" s="95" t="str">
        <f t="shared" ca="1" si="33"/>
        <v/>
      </c>
    </row>
    <row r="668" spans="5:15" x14ac:dyDescent="0.15">
      <c r="E668" s="97"/>
      <c r="H668" s="97"/>
      <c r="J668" s="100" t="str">
        <f t="shared" ca="1" si="34"/>
        <v/>
      </c>
      <c r="N668" s="95" t="str">
        <f t="shared" ca="1" si="32"/>
        <v/>
      </c>
      <c r="O668" s="95" t="str">
        <f t="shared" ca="1" si="33"/>
        <v/>
      </c>
    </row>
    <row r="669" spans="5:15" x14ac:dyDescent="0.15">
      <c r="E669" s="97"/>
      <c r="H669" s="97"/>
      <c r="J669" s="100" t="str">
        <f t="shared" ca="1" si="34"/>
        <v/>
      </c>
      <c r="N669" s="95" t="str">
        <f t="shared" ca="1" si="32"/>
        <v/>
      </c>
      <c r="O669" s="95" t="str">
        <f t="shared" ca="1" si="33"/>
        <v/>
      </c>
    </row>
    <row r="670" spans="5:15" x14ac:dyDescent="0.15">
      <c r="E670" s="97"/>
      <c r="H670" s="97"/>
      <c r="J670" s="100" t="str">
        <f t="shared" ca="1" si="34"/>
        <v/>
      </c>
      <c r="N670" s="95" t="str">
        <f t="shared" ca="1" si="32"/>
        <v/>
      </c>
      <c r="O670" s="95" t="str">
        <f t="shared" ca="1" si="33"/>
        <v/>
      </c>
    </row>
    <row r="671" spans="5:15" x14ac:dyDescent="0.15">
      <c r="E671" s="97"/>
      <c r="H671" s="97"/>
      <c r="J671" s="100" t="str">
        <f t="shared" ca="1" si="34"/>
        <v/>
      </c>
      <c r="N671" s="95" t="str">
        <f t="shared" ca="1" si="32"/>
        <v/>
      </c>
      <c r="O671" s="95" t="str">
        <f t="shared" ca="1" si="33"/>
        <v/>
      </c>
    </row>
    <row r="672" spans="5:15" x14ac:dyDescent="0.15">
      <c r="E672" s="97"/>
      <c r="H672" s="97"/>
      <c r="J672" s="100" t="str">
        <f t="shared" ca="1" si="34"/>
        <v/>
      </c>
      <c r="N672" s="95" t="str">
        <f t="shared" ca="1" si="32"/>
        <v/>
      </c>
      <c r="O672" s="95" t="str">
        <f t="shared" ca="1" si="33"/>
        <v/>
      </c>
    </row>
    <row r="673" spans="5:15" x14ac:dyDescent="0.15">
      <c r="E673" s="97"/>
      <c r="H673" s="97"/>
      <c r="J673" s="100" t="str">
        <f t="shared" ca="1" si="34"/>
        <v/>
      </c>
      <c r="N673" s="95" t="str">
        <f t="shared" ca="1" si="32"/>
        <v/>
      </c>
      <c r="O673" s="95" t="str">
        <f t="shared" ca="1" si="33"/>
        <v/>
      </c>
    </row>
    <row r="674" spans="5:15" x14ac:dyDescent="0.15">
      <c r="E674" s="97"/>
      <c r="H674" s="97"/>
      <c r="J674" s="100" t="str">
        <f t="shared" ca="1" si="34"/>
        <v/>
      </c>
      <c r="N674" s="95" t="str">
        <f t="shared" ca="1" si="32"/>
        <v/>
      </c>
      <c r="O674" s="95" t="str">
        <f t="shared" ca="1" si="33"/>
        <v/>
      </c>
    </row>
    <row r="675" spans="5:15" x14ac:dyDescent="0.15">
      <c r="E675" s="97"/>
      <c r="H675" s="97"/>
      <c r="J675" s="100" t="str">
        <f t="shared" ca="1" si="34"/>
        <v/>
      </c>
      <c r="N675" s="95" t="str">
        <f t="shared" ca="1" si="32"/>
        <v/>
      </c>
      <c r="O675" s="95" t="str">
        <f t="shared" ca="1" si="33"/>
        <v/>
      </c>
    </row>
    <row r="676" spans="5:15" x14ac:dyDescent="0.15">
      <c r="E676" s="97"/>
      <c r="H676" s="97"/>
      <c r="J676" s="100" t="str">
        <f t="shared" ca="1" si="34"/>
        <v/>
      </c>
      <c r="N676" s="95" t="str">
        <f t="shared" ca="1" si="32"/>
        <v/>
      </c>
      <c r="O676" s="95" t="str">
        <f t="shared" ca="1" si="33"/>
        <v/>
      </c>
    </row>
    <row r="677" spans="5:15" x14ac:dyDescent="0.15">
      <c r="E677" s="97"/>
      <c r="H677" s="97"/>
      <c r="J677" s="100" t="str">
        <f t="shared" ca="1" si="34"/>
        <v/>
      </c>
      <c r="N677" s="95" t="str">
        <f t="shared" ca="1" si="32"/>
        <v/>
      </c>
      <c r="O677" s="95" t="str">
        <f t="shared" ca="1" si="33"/>
        <v/>
      </c>
    </row>
    <row r="678" spans="5:15" x14ac:dyDescent="0.15">
      <c r="E678" s="97"/>
      <c r="H678" s="97"/>
      <c r="J678" s="100" t="str">
        <f t="shared" ca="1" si="34"/>
        <v/>
      </c>
      <c r="N678" s="95" t="str">
        <f t="shared" ca="1" si="32"/>
        <v/>
      </c>
      <c r="O678" s="95" t="str">
        <f t="shared" ca="1" si="33"/>
        <v/>
      </c>
    </row>
    <row r="679" spans="5:15" x14ac:dyDescent="0.15">
      <c r="E679" s="97"/>
      <c r="H679" s="97"/>
      <c r="J679" s="100" t="str">
        <f t="shared" ca="1" si="34"/>
        <v/>
      </c>
      <c r="N679" s="95" t="str">
        <f t="shared" ca="1" si="32"/>
        <v/>
      </c>
      <c r="O679" s="95" t="str">
        <f t="shared" ca="1" si="33"/>
        <v/>
      </c>
    </row>
    <row r="680" spans="5:15" x14ac:dyDescent="0.15">
      <c r="E680" s="97"/>
      <c r="H680" s="97"/>
      <c r="J680" s="100" t="str">
        <f t="shared" ca="1" si="34"/>
        <v/>
      </c>
      <c r="N680" s="95" t="str">
        <f t="shared" ca="1" si="32"/>
        <v/>
      </c>
      <c r="O680" s="95" t="str">
        <f t="shared" ca="1" si="33"/>
        <v/>
      </c>
    </row>
    <row r="681" spans="5:15" x14ac:dyDescent="0.15">
      <c r="E681" s="97"/>
      <c r="H681" s="97"/>
      <c r="J681" s="100" t="str">
        <f t="shared" ca="1" si="34"/>
        <v/>
      </c>
      <c r="N681" s="95" t="str">
        <f t="shared" ca="1" si="32"/>
        <v/>
      </c>
      <c r="O681" s="95" t="str">
        <f t="shared" ca="1" si="33"/>
        <v/>
      </c>
    </row>
    <row r="682" spans="5:15" x14ac:dyDescent="0.15">
      <c r="E682" s="97"/>
      <c r="H682" s="97"/>
      <c r="J682" s="100" t="str">
        <f t="shared" ca="1" si="34"/>
        <v/>
      </c>
      <c r="N682" s="95" t="str">
        <f t="shared" ca="1" si="32"/>
        <v/>
      </c>
      <c r="O682" s="95" t="str">
        <f t="shared" ca="1" si="33"/>
        <v/>
      </c>
    </row>
    <row r="683" spans="5:15" x14ac:dyDescent="0.15">
      <c r="E683" s="97"/>
      <c r="H683" s="97"/>
      <c r="J683" s="100" t="str">
        <f t="shared" ca="1" si="34"/>
        <v/>
      </c>
      <c r="N683" s="95" t="str">
        <f t="shared" ca="1" si="32"/>
        <v/>
      </c>
      <c r="O683" s="95" t="str">
        <f t="shared" ca="1" si="33"/>
        <v/>
      </c>
    </row>
    <row r="684" spans="5:15" x14ac:dyDescent="0.15">
      <c r="E684" s="97"/>
      <c r="H684" s="97"/>
      <c r="J684" s="100" t="str">
        <f t="shared" ca="1" si="34"/>
        <v/>
      </c>
      <c r="N684" s="95" t="str">
        <f t="shared" ca="1" si="32"/>
        <v/>
      </c>
      <c r="O684" s="95" t="str">
        <f t="shared" ca="1" si="33"/>
        <v/>
      </c>
    </row>
    <row r="685" spans="5:15" x14ac:dyDescent="0.15">
      <c r="E685" s="97"/>
      <c r="H685" s="97"/>
      <c r="J685" s="100" t="str">
        <f t="shared" ca="1" si="34"/>
        <v/>
      </c>
      <c r="N685" s="95" t="str">
        <f t="shared" ca="1" si="32"/>
        <v/>
      </c>
      <c r="O685" s="95" t="str">
        <f t="shared" ca="1" si="33"/>
        <v/>
      </c>
    </row>
    <row r="686" spans="5:15" x14ac:dyDescent="0.15">
      <c r="E686" s="97"/>
      <c r="H686" s="97"/>
      <c r="J686" s="100" t="str">
        <f t="shared" ca="1" si="34"/>
        <v/>
      </c>
      <c r="N686" s="95" t="str">
        <f t="shared" ca="1" si="32"/>
        <v/>
      </c>
      <c r="O686" s="95" t="str">
        <f t="shared" ca="1" si="33"/>
        <v/>
      </c>
    </row>
    <row r="687" spans="5:15" x14ac:dyDescent="0.15">
      <c r="E687" s="97"/>
      <c r="H687" s="97"/>
      <c r="J687" s="100" t="str">
        <f t="shared" ca="1" si="34"/>
        <v/>
      </c>
      <c r="N687" s="95" t="str">
        <f t="shared" ca="1" si="32"/>
        <v/>
      </c>
      <c r="O687" s="95" t="str">
        <f t="shared" ca="1" si="33"/>
        <v/>
      </c>
    </row>
    <row r="688" spans="5:15" x14ac:dyDescent="0.15">
      <c r="E688" s="97"/>
      <c r="H688" s="97"/>
      <c r="J688" s="100" t="str">
        <f t="shared" ca="1" si="34"/>
        <v/>
      </c>
      <c r="N688" s="95" t="str">
        <f t="shared" ca="1" si="32"/>
        <v/>
      </c>
      <c r="O688" s="95" t="str">
        <f t="shared" ca="1" si="33"/>
        <v/>
      </c>
    </row>
    <row r="689" spans="5:15" x14ac:dyDescent="0.15">
      <c r="E689" s="97"/>
      <c r="H689" s="97"/>
      <c r="J689" s="100" t="str">
        <f t="shared" ca="1" si="34"/>
        <v/>
      </c>
      <c r="N689" s="95" t="str">
        <f t="shared" ca="1" si="32"/>
        <v/>
      </c>
      <c r="O689" s="95" t="str">
        <f t="shared" ca="1" si="33"/>
        <v/>
      </c>
    </row>
    <row r="690" spans="5:15" x14ac:dyDescent="0.15">
      <c r="E690" s="97"/>
      <c r="H690" s="97"/>
      <c r="J690" s="100" t="str">
        <f t="shared" ca="1" si="34"/>
        <v/>
      </c>
      <c r="N690" s="95" t="str">
        <f t="shared" ca="1" si="32"/>
        <v/>
      </c>
      <c r="O690" s="95" t="str">
        <f t="shared" ca="1" si="33"/>
        <v/>
      </c>
    </row>
    <row r="691" spans="5:15" x14ac:dyDescent="0.15">
      <c r="E691" s="97"/>
      <c r="H691" s="97"/>
      <c r="J691" s="100" t="str">
        <f t="shared" ca="1" si="34"/>
        <v/>
      </c>
      <c r="N691" s="95" t="str">
        <f t="shared" ca="1" si="32"/>
        <v/>
      </c>
      <c r="O691" s="95" t="str">
        <f t="shared" ca="1" si="33"/>
        <v/>
      </c>
    </row>
    <row r="692" spans="5:15" x14ac:dyDescent="0.15">
      <c r="E692" s="97"/>
      <c r="H692" s="97"/>
      <c r="J692" s="100" t="str">
        <f t="shared" ca="1" si="34"/>
        <v/>
      </c>
      <c r="N692" s="95" t="str">
        <f t="shared" ca="1" si="32"/>
        <v/>
      </c>
      <c r="O692" s="95" t="str">
        <f t="shared" ca="1" si="33"/>
        <v/>
      </c>
    </row>
    <row r="693" spans="5:15" x14ac:dyDescent="0.15">
      <c r="E693" s="97"/>
      <c r="H693" s="97"/>
      <c r="J693" s="100" t="str">
        <f t="shared" ca="1" si="34"/>
        <v/>
      </c>
      <c r="N693" s="95" t="str">
        <f t="shared" ca="1" si="32"/>
        <v/>
      </c>
      <c r="O693" s="95" t="str">
        <f t="shared" ca="1" si="33"/>
        <v/>
      </c>
    </row>
    <row r="694" spans="5:15" x14ac:dyDescent="0.15">
      <c r="E694" s="97"/>
      <c r="H694" s="97"/>
      <c r="J694" s="100" t="str">
        <f t="shared" ca="1" si="34"/>
        <v/>
      </c>
      <c r="N694" s="95" t="str">
        <f t="shared" ca="1" si="32"/>
        <v/>
      </c>
      <c r="O694" s="95" t="str">
        <f t="shared" ca="1" si="33"/>
        <v/>
      </c>
    </row>
    <row r="695" spans="5:15" x14ac:dyDescent="0.15">
      <c r="E695" s="97"/>
      <c r="H695" s="97"/>
      <c r="J695" s="100" t="str">
        <f t="shared" ca="1" si="34"/>
        <v/>
      </c>
      <c r="N695" s="95" t="str">
        <f t="shared" ca="1" si="32"/>
        <v/>
      </c>
      <c r="O695" s="95" t="str">
        <f t="shared" ca="1" si="33"/>
        <v/>
      </c>
    </row>
    <row r="696" spans="5:15" x14ac:dyDescent="0.15">
      <c r="E696" s="97"/>
      <c r="H696" s="97"/>
      <c r="J696" s="100" t="str">
        <f t="shared" ca="1" si="34"/>
        <v/>
      </c>
      <c r="N696" s="95" t="str">
        <f t="shared" ref="N696:N759" ca="1" si="35">CONCATENATE(C696,J696)</f>
        <v/>
      </c>
      <c r="O696" s="95" t="str">
        <f t="shared" ca="1" si="33"/>
        <v/>
      </c>
    </row>
    <row r="697" spans="5:15" x14ac:dyDescent="0.15">
      <c r="E697" s="97"/>
      <c r="H697" s="97"/>
      <c r="J697" s="100" t="str">
        <f t="shared" ca="1" si="34"/>
        <v/>
      </c>
      <c r="N697" s="95" t="str">
        <f t="shared" ca="1" si="35"/>
        <v/>
      </c>
      <c r="O697" s="95" t="str">
        <f t="shared" ca="1" si="33"/>
        <v/>
      </c>
    </row>
    <row r="698" spans="5:15" x14ac:dyDescent="0.15">
      <c r="E698" s="97"/>
      <c r="H698" s="97"/>
      <c r="J698" s="100" t="str">
        <f t="shared" ca="1" si="34"/>
        <v/>
      </c>
      <c r="N698" s="95" t="str">
        <f t="shared" ca="1" si="35"/>
        <v/>
      </c>
      <c r="O698" s="95" t="str">
        <f t="shared" ca="1" si="33"/>
        <v/>
      </c>
    </row>
    <row r="699" spans="5:15" x14ac:dyDescent="0.15">
      <c r="J699" s="100" t="str">
        <f t="shared" ca="1" si="34"/>
        <v/>
      </c>
      <c r="N699" s="95" t="str">
        <f t="shared" ca="1" si="35"/>
        <v/>
      </c>
      <c r="O699" s="95" t="str">
        <f t="shared" ca="1" si="33"/>
        <v/>
      </c>
    </row>
    <row r="700" spans="5:15" x14ac:dyDescent="0.15">
      <c r="J700" s="100" t="str">
        <f t="shared" ca="1" si="34"/>
        <v/>
      </c>
      <c r="N700" s="95" t="str">
        <f t="shared" ca="1" si="35"/>
        <v/>
      </c>
      <c r="O700" s="95" t="str">
        <f t="shared" ca="1" si="33"/>
        <v/>
      </c>
    </row>
    <row r="701" spans="5:15" x14ac:dyDescent="0.15">
      <c r="J701" s="100" t="str">
        <f t="shared" ca="1" si="34"/>
        <v/>
      </c>
      <c r="N701" s="95" t="str">
        <f t="shared" ca="1" si="35"/>
        <v/>
      </c>
      <c r="O701" s="95" t="str">
        <f t="shared" ca="1" si="33"/>
        <v/>
      </c>
    </row>
    <row r="702" spans="5:15" x14ac:dyDescent="0.15">
      <c r="J702" s="100" t="str">
        <f t="shared" ca="1" si="34"/>
        <v/>
      </c>
      <c r="N702" s="95" t="str">
        <f t="shared" ca="1" si="35"/>
        <v/>
      </c>
      <c r="O702" s="95" t="str">
        <f t="shared" ca="1" si="33"/>
        <v/>
      </c>
    </row>
    <row r="703" spans="5:15" x14ac:dyDescent="0.15">
      <c r="J703" s="100" t="str">
        <f t="shared" ca="1" si="34"/>
        <v/>
      </c>
      <c r="N703" s="95" t="str">
        <f t="shared" ca="1" si="35"/>
        <v/>
      </c>
      <c r="O703" s="95" t="str">
        <f t="shared" ca="1" si="33"/>
        <v/>
      </c>
    </row>
    <row r="704" spans="5:15" x14ac:dyDescent="0.15">
      <c r="J704" s="100" t="str">
        <f t="shared" ca="1" si="34"/>
        <v/>
      </c>
      <c r="N704" s="95" t="str">
        <f t="shared" ca="1" si="35"/>
        <v/>
      </c>
      <c r="O704" s="95" t="str">
        <f t="shared" ca="1" si="33"/>
        <v/>
      </c>
    </row>
    <row r="705" spans="10:15" x14ac:dyDescent="0.15">
      <c r="J705" s="100" t="str">
        <f t="shared" ca="1" si="34"/>
        <v/>
      </c>
      <c r="N705" s="95" t="str">
        <f t="shared" ca="1" si="35"/>
        <v/>
      </c>
      <c r="O705" s="95" t="str">
        <f t="shared" ca="1" si="33"/>
        <v/>
      </c>
    </row>
    <row r="706" spans="10:15" x14ac:dyDescent="0.15">
      <c r="J706" s="100" t="str">
        <f t="shared" ca="1" si="34"/>
        <v/>
      </c>
      <c r="N706" s="95" t="str">
        <f t="shared" ca="1" si="35"/>
        <v/>
      </c>
      <c r="O706" s="95" t="str">
        <f t="shared" ca="1" si="33"/>
        <v/>
      </c>
    </row>
    <row r="707" spans="10:15" x14ac:dyDescent="0.15">
      <c r="J707" s="100" t="str">
        <f t="shared" ca="1" si="34"/>
        <v/>
      </c>
      <c r="N707" s="95" t="str">
        <f t="shared" ca="1" si="35"/>
        <v/>
      </c>
      <c r="O707" s="95" t="str">
        <f t="shared" ca="1" si="33"/>
        <v/>
      </c>
    </row>
    <row r="708" spans="10:15" x14ac:dyDescent="0.15">
      <c r="J708" s="100" t="str">
        <f t="shared" ca="1" si="34"/>
        <v/>
      </c>
      <c r="N708" s="95" t="str">
        <f t="shared" ca="1" si="35"/>
        <v/>
      </c>
      <c r="O708" s="95" t="str">
        <f t="shared" ca="1" si="33"/>
        <v/>
      </c>
    </row>
    <row r="709" spans="10:15" x14ac:dyDescent="0.15">
      <c r="J709" s="100" t="str">
        <f t="shared" ca="1" si="34"/>
        <v/>
      </c>
      <c r="N709" s="95" t="str">
        <f t="shared" ca="1" si="35"/>
        <v/>
      </c>
      <c r="O709" s="95" t="str">
        <f t="shared" ca="1" si="33"/>
        <v/>
      </c>
    </row>
    <row r="710" spans="10:15" x14ac:dyDescent="0.15">
      <c r="J710" s="100" t="str">
        <f t="shared" ca="1" si="34"/>
        <v/>
      </c>
      <c r="N710" s="95" t="str">
        <f t="shared" ca="1" si="35"/>
        <v/>
      </c>
      <c r="O710" s="95" t="str">
        <f t="shared" ca="1" si="33"/>
        <v/>
      </c>
    </row>
    <row r="711" spans="10:15" x14ac:dyDescent="0.15">
      <c r="J711" s="100" t="str">
        <f t="shared" ca="1" si="34"/>
        <v/>
      </c>
      <c r="N711" s="95" t="str">
        <f t="shared" ca="1" si="35"/>
        <v/>
      </c>
      <c r="O711" s="95" t="str">
        <f t="shared" ca="1" si="33"/>
        <v/>
      </c>
    </row>
    <row r="712" spans="10:15" x14ac:dyDescent="0.15">
      <c r="J712" s="100" t="str">
        <f t="shared" ca="1" si="34"/>
        <v/>
      </c>
      <c r="N712" s="95" t="str">
        <f t="shared" ca="1" si="35"/>
        <v/>
      </c>
      <c r="O712" s="95" t="str">
        <f t="shared" ca="1" si="33"/>
        <v/>
      </c>
    </row>
    <row r="713" spans="10:15" x14ac:dyDescent="0.15">
      <c r="J713" s="100" t="str">
        <f t="shared" ca="1" si="34"/>
        <v/>
      </c>
      <c r="N713" s="95" t="str">
        <f t="shared" ca="1" si="35"/>
        <v/>
      </c>
      <c r="O713" s="95" t="str">
        <f t="shared" ca="1" si="33"/>
        <v/>
      </c>
    </row>
    <row r="714" spans="10:15" x14ac:dyDescent="0.15">
      <c r="J714" s="100" t="str">
        <f t="shared" ca="1" si="34"/>
        <v/>
      </c>
      <c r="N714" s="95" t="str">
        <f t="shared" ca="1" si="35"/>
        <v/>
      </c>
      <c r="O714" s="95" t="str">
        <f t="shared" ca="1" si="33"/>
        <v/>
      </c>
    </row>
    <row r="715" spans="10:15" x14ac:dyDescent="0.15">
      <c r="J715" s="100" t="str">
        <f t="shared" ca="1" si="34"/>
        <v/>
      </c>
      <c r="N715" s="95" t="str">
        <f t="shared" ca="1" si="35"/>
        <v/>
      </c>
      <c r="O715" s="95" t="str">
        <f t="shared" ca="1" si="33"/>
        <v/>
      </c>
    </row>
    <row r="716" spans="10:15" x14ac:dyDescent="0.15">
      <c r="J716" s="100" t="str">
        <f t="shared" ca="1" si="34"/>
        <v/>
      </c>
      <c r="N716" s="95" t="str">
        <f t="shared" ca="1" si="35"/>
        <v/>
      </c>
      <c r="O716" s="95" t="str">
        <f t="shared" ca="1" si="33"/>
        <v/>
      </c>
    </row>
    <row r="717" spans="10:15" x14ac:dyDescent="0.15">
      <c r="J717" s="100" t="str">
        <f t="shared" ca="1" si="34"/>
        <v/>
      </c>
      <c r="N717" s="95" t="str">
        <f t="shared" ca="1" si="35"/>
        <v/>
      </c>
      <c r="O717" s="95" t="str">
        <f t="shared" ref="O717:O780" ca="1" si="36">CONCATENATE(B717,N717)</f>
        <v/>
      </c>
    </row>
    <row r="718" spans="10:15" x14ac:dyDescent="0.15">
      <c r="J718" s="100" t="str">
        <f t="shared" ca="1" si="34"/>
        <v/>
      </c>
      <c r="N718" s="95" t="str">
        <f t="shared" ca="1" si="35"/>
        <v/>
      </c>
      <c r="O718" s="95" t="str">
        <f t="shared" ca="1" si="36"/>
        <v/>
      </c>
    </row>
    <row r="719" spans="10:15" x14ac:dyDescent="0.15">
      <c r="J719" s="100" t="str">
        <f t="shared" ca="1" si="34"/>
        <v/>
      </c>
      <c r="N719" s="95" t="str">
        <f t="shared" ca="1" si="35"/>
        <v/>
      </c>
      <c r="O719" s="95" t="str">
        <f t="shared" ca="1" si="36"/>
        <v/>
      </c>
    </row>
    <row r="720" spans="10:15" x14ac:dyDescent="0.15">
      <c r="J720" s="100" t="str">
        <f t="shared" ref="J720:J771" ca="1" si="37">IF(H720&gt;=$A$3,1,"")</f>
        <v/>
      </c>
      <c r="N720" s="95" t="str">
        <f t="shared" ca="1" si="35"/>
        <v/>
      </c>
      <c r="O720" s="95" t="str">
        <f t="shared" ca="1" si="36"/>
        <v/>
      </c>
    </row>
    <row r="721" spans="10:15" x14ac:dyDescent="0.15">
      <c r="J721" s="100" t="str">
        <f t="shared" ca="1" si="37"/>
        <v/>
      </c>
      <c r="N721" s="95" t="str">
        <f t="shared" ca="1" si="35"/>
        <v/>
      </c>
      <c r="O721" s="95" t="str">
        <f t="shared" ca="1" si="36"/>
        <v/>
      </c>
    </row>
    <row r="722" spans="10:15" x14ac:dyDescent="0.15">
      <c r="J722" s="100" t="str">
        <f t="shared" ca="1" si="37"/>
        <v/>
      </c>
      <c r="N722" s="95" t="str">
        <f t="shared" ca="1" si="35"/>
        <v/>
      </c>
      <c r="O722" s="95" t="str">
        <f t="shared" ca="1" si="36"/>
        <v/>
      </c>
    </row>
    <row r="723" spans="10:15" x14ac:dyDescent="0.15">
      <c r="J723" s="100" t="str">
        <f t="shared" ca="1" si="37"/>
        <v/>
      </c>
      <c r="N723" s="95" t="str">
        <f t="shared" ca="1" si="35"/>
        <v/>
      </c>
      <c r="O723" s="95" t="str">
        <f t="shared" ca="1" si="36"/>
        <v/>
      </c>
    </row>
    <row r="724" spans="10:15" x14ac:dyDescent="0.15">
      <c r="J724" s="100" t="str">
        <f t="shared" ca="1" si="37"/>
        <v/>
      </c>
      <c r="N724" s="95" t="str">
        <f t="shared" ca="1" si="35"/>
        <v/>
      </c>
      <c r="O724" s="95" t="str">
        <f t="shared" ca="1" si="36"/>
        <v/>
      </c>
    </row>
    <row r="725" spans="10:15" x14ac:dyDescent="0.15">
      <c r="J725" s="100" t="str">
        <f t="shared" ca="1" si="37"/>
        <v/>
      </c>
      <c r="N725" s="95" t="str">
        <f t="shared" ca="1" si="35"/>
        <v/>
      </c>
      <c r="O725" s="95" t="str">
        <f t="shared" ca="1" si="36"/>
        <v/>
      </c>
    </row>
    <row r="726" spans="10:15" x14ac:dyDescent="0.15">
      <c r="J726" s="100" t="str">
        <f t="shared" ca="1" si="37"/>
        <v/>
      </c>
      <c r="N726" s="95" t="str">
        <f t="shared" ca="1" si="35"/>
        <v/>
      </c>
      <c r="O726" s="95" t="str">
        <f t="shared" ca="1" si="36"/>
        <v/>
      </c>
    </row>
    <row r="727" spans="10:15" x14ac:dyDescent="0.15">
      <c r="J727" s="100" t="str">
        <f t="shared" ca="1" si="37"/>
        <v/>
      </c>
      <c r="N727" s="95" t="str">
        <f t="shared" ca="1" si="35"/>
        <v/>
      </c>
      <c r="O727" s="95" t="str">
        <f t="shared" ca="1" si="36"/>
        <v/>
      </c>
    </row>
    <row r="728" spans="10:15" x14ac:dyDescent="0.15">
      <c r="J728" s="100" t="str">
        <f t="shared" ca="1" si="37"/>
        <v/>
      </c>
      <c r="N728" s="95" t="str">
        <f t="shared" ca="1" si="35"/>
        <v/>
      </c>
      <c r="O728" s="95" t="str">
        <f t="shared" ca="1" si="36"/>
        <v/>
      </c>
    </row>
    <row r="729" spans="10:15" x14ac:dyDescent="0.15">
      <c r="J729" s="100" t="str">
        <f t="shared" ca="1" si="37"/>
        <v/>
      </c>
      <c r="N729" s="95" t="str">
        <f t="shared" ca="1" si="35"/>
        <v/>
      </c>
      <c r="O729" s="95" t="str">
        <f t="shared" ca="1" si="36"/>
        <v/>
      </c>
    </row>
    <row r="730" spans="10:15" x14ac:dyDescent="0.15">
      <c r="J730" s="100" t="str">
        <f t="shared" ca="1" si="37"/>
        <v/>
      </c>
      <c r="N730" s="95" t="str">
        <f t="shared" ca="1" si="35"/>
        <v/>
      </c>
      <c r="O730" s="95" t="str">
        <f t="shared" ca="1" si="36"/>
        <v/>
      </c>
    </row>
    <row r="731" spans="10:15" x14ac:dyDescent="0.15">
      <c r="J731" s="100" t="str">
        <f t="shared" ca="1" si="37"/>
        <v/>
      </c>
      <c r="N731" s="95" t="str">
        <f t="shared" ca="1" si="35"/>
        <v/>
      </c>
      <c r="O731" s="95" t="str">
        <f t="shared" ca="1" si="36"/>
        <v/>
      </c>
    </row>
    <row r="732" spans="10:15" x14ac:dyDescent="0.15">
      <c r="J732" s="100" t="str">
        <f t="shared" ca="1" si="37"/>
        <v/>
      </c>
      <c r="N732" s="95" t="str">
        <f t="shared" ca="1" si="35"/>
        <v/>
      </c>
      <c r="O732" s="95" t="str">
        <f t="shared" ca="1" si="36"/>
        <v/>
      </c>
    </row>
    <row r="733" spans="10:15" x14ac:dyDescent="0.15">
      <c r="J733" s="100" t="str">
        <f t="shared" ca="1" si="37"/>
        <v/>
      </c>
      <c r="N733" s="95" t="str">
        <f t="shared" ca="1" si="35"/>
        <v/>
      </c>
      <c r="O733" s="95" t="str">
        <f t="shared" ca="1" si="36"/>
        <v/>
      </c>
    </row>
    <row r="734" spans="10:15" x14ac:dyDescent="0.15">
      <c r="J734" s="100" t="str">
        <f t="shared" ca="1" si="37"/>
        <v/>
      </c>
      <c r="N734" s="95" t="str">
        <f t="shared" ca="1" si="35"/>
        <v/>
      </c>
      <c r="O734" s="95" t="str">
        <f t="shared" ca="1" si="36"/>
        <v/>
      </c>
    </row>
    <row r="735" spans="10:15" x14ac:dyDescent="0.15">
      <c r="J735" s="100" t="str">
        <f t="shared" ca="1" si="37"/>
        <v/>
      </c>
      <c r="N735" s="95" t="str">
        <f t="shared" ca="1" si="35"/>
        <v/>
      </c>
      <c r="O735" s="95" t="str">
        <f t="shared" ca="1" si="36"/>
        <v/>
      </c>
    </row>
    <row r="736" spans="10:15" x14ac:dyDescent="0.15">
      <c r="J736" s="100" t="str">
        <f t="shared" ca="1" si="37"/>
        <v/>
      </c>
      <c r="N736" s="95" t="str">
        <f t="shared" ca="1" si="35"/>
        <v/>
      </c>
      <c r="O736" s="95" t="str">
        <f t="shared" ca="1" si="36"/>
        <v/>
      </c>
    </row>
    <row r="737" spans="10:15" x14ac:dyDescent="0.15">
      <c r="J737" s="100" t="str">
        <f t="shared" ca="1" si="37"/>
        <v/>
      </c>
      <c r="N737" s="95" t="str">
        <f t="shared" ca="1" si="35"/>
        <v/>
      </c>
      <c r="O737" s="95" t="str">
        <f t="shared" ca="1" si="36"/>
        <v/>
      </c>
    </row>
    <row r="738" spans="10:15" x14ac:dyDescent="0.15">
      <c r="J738" s="100" t="str">
        <f t="shared" ca="1" si="37"/>
        <v/>
      </c>
      <c r="N738" s="95" t="str">
        <f t="shared" ca="1" si="35"/>
        <v/>
      </c>
      <c r="O738" s="95" t="str">
        <f t="shared" ca="1" si="36"/>
        <v/>
      </c>
    </row>
    <row r="739" spans="10:15" x14ac:dyDescent="0.15">
      <c r="J739" s="100" t="str">
        <f t="shared" ca="1" si="37"/>
        <v/>
      </c>
      <c r="N739" s="95" t="str">
        <f t="shared" ca="1" si="35"/>
        <v/>
      </c>
      <c r="O739" s="95" t="str">
        <f t="shared" ca="1" si="36"/>
        <v/>
      </c>
    </row>
    <row r="740" spans="10:15" x14ac:dyDescent="0.15">
      <c r="J740" s="100" t="str">
        <f t="shared" ca="1" si="37"/>
        <v/>
      </c>
      <c r="N740" s="95" t="str">
        <f t="shared" ca="1" si="35"/>
        <v/>
      </c>
      <c r="O740" s="95" t="str">
        <f t="shared" ca="1" si="36"/>
        <v/>
      </c>
    </row>
    <row r="741" spans="10:15" x14ac:dyDescent="0.15">
      <c r="J741" s="100" t="str">
        <f t="shared" ca="1" si="37"/>
        <v/>
      </c>
      <c r="N741" s="95" t="str">
        <f t="shared" ca="1" si="35"/>
        <v/>
      </c>
      <c r="O741" s="95" t="str">
        <f t="shared" ca="1" si="36"/>
        <v/>
      </c>
    </row>
    <row r="742" spans="10:15" x14ac:dyDescent="0.15">
      <c r="J742" s="100" t="str">
        <f t="shared" ca="1" si="37"/>
        <v/>
      </c>
      <c r="N742" s="95" t="str">
        <f t="shared" ca="1" si="35"/>
        <v/>
      </c>
      <c r="O742" s="95" t="str">
        <f t="shared" ca="1" si="36"/>
        <v/>
      </c>
    </row>
    <row r="743" spans="10:15" x14ac:dyDescent="0.15">
      <c r="J743" s="100" t="str">
        <f t="shared" ca="1" si="37"/>
        <v/>
      </c>
      <c r="N743" s="95" t="str">
        <f t="shared" ca="1" si="35"/>
        <v/>
      </c>
      <c r="O743" s="95" t="str">
        <f t="shared" ca="1" si="36"/>
        <v/>
      </c>
    </row>
    <row r="744" spans="10:15" x14ac:dyDescent="0.15">
      <c r="J744" s="100" t="str">
        <f t="shared" ca="1" si="37"/>
        <v/>
      </c>
      <c r="N744" s="95" t="str">
        <f t="shared" ca="1" si="35"/>
        <v/>
      </c>
      <c r="O744" s="95" t="str">
        <f t="shared" ca="1" si="36"/>
        <v/>
      </c>
    </row>
    <row r="745" spans="10:15" x14ac:dyDescent="0.15">
      <c r="J745" s="100" t="str">
        <f t="shared" ca="1" si="37"/>
        <v/>
      </c>
      <c r="N745" s="95" t="str">
        <f t="shared" ca="1" si="35"/>
        <v/>
      </c>
      <c r="O745" s="95" t="str">
        <f t="shared" ca="1" si="36"/>
        <v/>
      </c>
    </row>
    <row r="746" spans="10:15" x14ac:dyDescent="0.15">
      <c r="J746" s="100" t="str">
        <f t="shared" ca="1" si="37"/>
        <v/>
      </c>
      <c r="N746" s="95" t="str">
        <f t="shared" ca="1" si="35"/>
        <v/>
      </c>
      <c r="O746" s="95" t="str">
        <f t="shared" ca="1" si="36"/>
        <v/>
      </c>
    </row>
    <row r="747" spans="10:15" x14ac:dyDescent="0.15">
      <c r="J747" s="100" t="str">
        <f t="shared" ca="1" si="37"/>
        <v/>
      </c>
      <c r="N747" s="95" t="str">
        <f t="shared" ca="1" si="35"/>
        <v/>
      </c>
      <c r="O747" s="95" t="str">
        <f t="shared" ca="1" si="36"/>
        <v/>
      </c>
    </row>
    <row r="748" spans="10:15" x14ac:dyDescent="0.15">
      <c r="J748" s="100" t="str">
        <f t="shared" ca="1" si="37"/>
        <v/>
      </c>
      <c r="N748" s="95" t="str">
        <f t="shared" ca="1" si="35"/>
        <v/>
      </c>
      <c r="O748" s="95" t="str">
        <f t="shared" ca="1" si="36"/>
        <v/>
      </c>
    </row>
    <row r="749" spans="10:15" x14ac:dyDescent="0.15">
      <c r="J749" s="100" t="str">
        <f t="shared" ca="1" si="37"/>
        <v/>
      </c>
      <c r="N749" s="95" t="str">
        <f t="shared" ca="1" si="35"/>
        <v/>
      </c>
      <c r="O749" s="95" t="str">
        <f t="shared" ca="1" si="36"/>
        <v/>
      </c>
    </row>
    <row r="750" spans="10:15" x14ac:dyDescent="0.15">
      <c r="J750" s="100" t="str">
        <f t="shared" ca="1" si="37"/>
        <v/>
      </c>
      <c r="N750" s="95" t="str">
        <f t="shared" ca="1" si="35"/>
        <v/>
      </c>
      <c r="O750" s="95" t="str">
        <f t="shared" ca="1" si="36"/>
        <v/>
      </c>
    </row>
    <row r="751" spans="10:15" x14ac:dyDescent="0.15">
      <c r="J751" s="100" t="str">
        <f t="shared" ca="1" si="37"/>
        <v/>
      </c>
      <c r="N751" s="95" t="str">
        <f t="shared" ca="1" si="35"/>
        <v/>
      </c>
      <c r="O751" s="95" t="str">
        <f t="shared" ca="1" si="36"/>
        <v/>
      </c>
    </row>
    <row r="752" spans="10:15" x14ac:dyDescent="0.15">
      <c r="J752" s="100" t="str">
        <f t="shared" ca="1" si="37"/>
        <v/>
      </c>
      <c r="N752" s="95" t="str">
        <f t="shared" ca="1" si="35"/>
        <v/>
      </c>
      <c r="O752" s="95" t="str">
        <f t="shared" ca="1" si="36"/>
        <v/>
      </c>
    </row>
    <row r="753" spans="10:15" x14ac:dyDescent="0.15">
      <c r="J753" s="100" t="str">
        <f t="shared" ca="1" si="37"/>
        <v/>
      </c>
      <c r="N753" s="95" t="str">
        <f t="shared" ca="1" si="35"/>
        <v/>
      </c>
      <c r="O753" s="95" t="str">
        <f t="shared" ca="1" si="36"/>
        <v/>
      </c>
    </row>
    <row r="754" spans="10:15" x14ac:dyDescent="0.15">
      <c r="J754" s="100" t="str">
        <f t="shared" ca="1" si="37"/>
        <v/>
      </c>
      <c r="N754" s="95" t="str">
        <f t="shared" ca="1" si="35"/>
        <v/>
      </c>
      <c r="O754" s="95" t="str">
        <f t="shared" ca="1" si="36"/>
        <v/>
      </c>
    </row>
    <row r="755" spans="10:15" x14ac:dyDescent="0.15">
      <c r="J755" s="100" t="str">
        <f t="shared" ca="1" si="37"/>
        <v/>
      </c>
      <c r="N755" s="95" t="str">
        <f t="shared" ca="1" si="35"/>
        <v/>
      </c>
      <c r="O755" s="95" t="str">
        <f t="shared" ca="1" si="36"/>
        <v/>
      </c>
    </row>
    <row r="756" spans="10:15" x14ac:dyDescent="0.15">
      <c r="J756" s="100" t="str">
        <f t="shared" ca="1" si="37"/>
        <v/>
      </c>
      <c r="N756" s="95" t="str">
        <f t="shared" ca="1" si="35"/>
        <v/>
      </c>
      <c r="O756" s="95" t="str">
        <f t="shared" ca="1" si="36"/>
        <v/>
      </c>
    </row>
    <row r="757" spans="10:15" x14ac:dyDescent="0.15">
      <c r="J757" s="100" t="str">
        <f t="shared" ca="1" si="37"/>
        <v/>
      </c>
      <c r="N757" s="95" t="str">
        <f t="shared" ca="1" si="35"/>
        <v/>
      </c>
      <c r="O757" s="95" t="str">
        <f t="shared" ca="1" si="36"/>
        <v/>
      </c>
    </row>
    <row r="758" spans="10:15" x14ac:dyDescent="0.15">
      <c r="J758" s="100" t="str">
        <f t="shared" ca="1" si="37"/>
        <v/>
      </c>
      <c r="N758" s="95" t="str">
        <f t="shared" ca="1" si="35"/>
        <v/>
      </c>
      <c r="O758" s="95" t="str">
        <f t="shared" ca="1" si="36"/>
        <v/>
      </c>
    </row>
    <row r="759" spans="10:15" x14ac:dyDescent="0.15">
      <c r="J759" s="100" t="str">
        <f t="shared" ca="1" si="37"/>
        <v/>
      </c>
      <c r="N759" s="95" t="str">
        <f t="shared" ca="1" si="35"/>
        <v/>
      </c>
      <c r="O759" s="95" t="str">
        <f t="shared" ca="1" si="36"/>
        <v/>
      </c>
    </row>
    <row r="760" spans="10:15" x14ac:dyDescent="0.15">
      <c r="J760" s="100" t="str">
        <f t="shared" ca="1" si="37"/>
        <v/>
      </c>
      <c r="N760" s="95" t="str">
        <f t="shared" ref="N760:N823" ca="1" si="38">CONCATENATE(C760,J760)</f>
        <v/>
      </c>
      <c r="O760" s="95" t="str">
        <f t="shared" ca="1" si="36"/>
        <v/>
      </c>
    </row>
    <row r="761" spans="10:15" x14ac:dyDescent="0.15">
      <c r="J761" s="100" t="str">
        <f t="shared" ca="1" si="37"/>
        <v/>
      </c>
      <c r="N761" s="95" t="str">
        <f t="shared" ca="1" si="38"/>
        <v/>
      </c>
      <c r="O761" s="95" t="str">
        <f t="shared" ca="1" si="36"/>
        <v/>
      </c>
    </row>
    <row r="762" spans="10:15" x14ac:dyDescent="0.15">
      <c r="J762" s="100" t="str">
        <f t="shared" ca="1" si="37"/>
        <v/>
      </c>
      <c r="N762" s="95" t="str">
        <f t="shared" ca="1" si="38"/>
        <v/>
      </c>
      <c r="O762" s="95" t="str">
        <f t="shared" ca="1" si="36"/>
        <v/>
      </c>
    </row>
    <row r="763" spans="10:15" x14ac:dyDescent="0.15">
      <c r="J763" s="100" t="str">
        <f t="shared" ca="1" si="37"/>
        <v/>
      </c>
      <c r="N763" s="95" t="str">
        <f t="shared" ca="1" si="38"/>
        <v/>
      </c>
      <c r="O763" s="95" t="str">
        <f t="shared" ca="1" si="36"/>
        <v/>
      </c>
    </row>
    <row r="764" spans="10:15" x14ac:dyDescent="0.15">
      <c r="J764" s="100" t="str">
        <f t="shared" ca="1" si="37"/>
        <v/>
      </c>
      <c r="N764" s="95" t="str">
        <f t="shared" ca="1" si="38"/>
        <v/>
      </c>
      <c r="O764" s="95" t="str">
        <f t="shared" ca="1" si="36"/>
        <v/>
      </c>
    </row>
    <row r="765" spans="10:15" x14ac:dyDescent="0.15">
      <c r="J765" s="100" t="str">
        <f t="shared" ca="1" si="37"/>
        <v/>
      </c>
      <c r="N765" s="95" t="str">
        <f t="shared" ca="1" si="38"/>
        <v/>
      </c>
      <c r="O765" s="95" t="str">
        <f t="shared" ca="1" si="36"/>
        <v/>
      </c>
    </row>
    <row r="766" spans="10:15" x14ac:dyDescent="0.15">
      <c r="J766" s="100" t="str">
        <f t="shared" ca="1" si="37"/>
        <v/>
      </c>
      <c r="N766" s="95" t="str">
        <f t="shared" ca="1" si="38"/>
        <v/>
      </c>
      <c r="O766" s="95" t="str">
        <f t="shared" ca="1" si="36"/>
        <v/>
      </c>
    </row>
    <row r="767" spans="10:15" x14ac:dyDescent="0.15">
      <c r="J767" s="100" t="str">
        <f t="shared" ca="1" si="37"/>
        <v/>
      </c>
      <c r="N767" s="95" t="str">
        <f t="shared" ca="1" si="38"/>
        <v/>
      </c>
      <c r="O767" s="95" t="str">
        <f t="shared" ca="1" si="36"/>
        <v/>
      </c>
    </row>
    <row r="768" spans="10:15" x14ac:dyDescent="0.15">
      <c r="J768" s="100" t="str">
        <f t="shared" ca="1" si="37"/>
        <v/>
      </c>
      <c r="N768" s="95" t="str">
        <f t="shared" ca="1" si="38"/>
        <v/>
      </c>
      <c r="O768" s="95" t="str">
        <f t="shared" ca="1" si="36"/>
        <v/>
      </c>
    </row>
    <row r="769" spans="10:15" x14ac:dyDescent="0.15">
      <c r="J769" s="100" t="str">
        <f t="shared" ca="1" si="37"/>
        <v/>
      </c>
      <c r="N769" s="95" t="str">
        <f t="shared" ca="1" si="38"/>
        <v/>
      </c>
      <c r="O769" s="95" t="str">
        <f t="shared" ca="1" si="36"/>
        <v/>
      </c>
    </row>
    <row r="770" spans="10:15" x14ac:dyDescent="0.15">
      <c r="J770" s="100" t="str">
        <f t="shared" ca="1" si="37"/>
        <v/>
      </c>
      <c r="N770" s="95" t="str">
        <f t="shared" ca="1" si="38"/>
        <v/>
      </c>
      <c r="O770" s="95" t="str">
        <f t="shared" ca="1" si="36"/>
        <v/>
      </c>
    </row>
    <row r="771" spans="10:15" x14ac:dyDescent="0.15">
      <c r="J771" s="100" t="str">
        <f t="shared" ca="1" si="37"/>
        <v/>
      </c>
      <c r="N771" s="95" t="str">
        <f t="shared" ca="1" si="38"/>
        <v/>
      </c>
      <c r="O771" s="95" t="str">
        <f t="shared" ca="1" si="36"/>
        <v/>
      </c>
    </row>
    <row r="772" spans="10:15" x14ac:dyDescent="0.15">
      <c r="N772" s="95" t="str">
        <f t="shared" si="38"/>
        <v/>
      </c>
      <c r="O772" s="95" t="str">
        <f t="shared" si="36"/>
        <v/>
      </c>
    </row>
    <row r="773" spans="10:15" x14ac:dyDescent="0.15">
      <c r="N773" s="95" t="str">
        <f t="shared" si="38"/>
        <v/>
      </c>
      <c r="O773" s="95" t="str">
        <f t="shared" si="36"/>
        <v/>
      </c>
    </row>
    <row r="774" spans="10:15" x14ac:dyDescent="0.15">
      <c r="N774" s="95" t="str">
        <f t="shared" si="38"/>
        <v/>
      </c>
      <c r="O774" s="95" t="str">
        <f t="shared" si="36"/>
        <v/>
      </c>
    </row>
    <row r="775" spans="10:15" x14ac:dyDescent="0.15">
      <c r="N775" s="95" t="str">
        <f t="shared" si="38"/>
        <v/>
      </c>
      <c r="O775" s="95" t="str">
        <f t="shared" si="36"/>
        <v/>
      </c>
    </row>
    <row r="776" spans="10:15" x14ac:dyDescent="0.15">
      <c r="N776" s="95" t="str">
        <f t="shared" si="38"/>
        <v/>
      </c>
      <c r="O776" s="95" t="str">
        <f t="shared" si="36"/>
        <v/>
      </c>
    </row>
    <row r="777" spans="10:15" x14ac:dyDescent="0.15">
      <c r="N777" s="95" t="str">
        <f t="shared" si="38"/>
        <v/>
      </c>
      <c r="O777" s="95" t="str">
        <f t="shared" si="36"/>
        <v/>
      </c>
    </row>
    <row r="778" spans="10:15" x14ac:dyDescent="0.15">
      <c r="N778" s="95" t="str">
        <f t="shared" si="38"/>
        <v/>
      </c>
      <c r="O778" s="95" t="str">
        <f t="shared" si="36"/>
        <v/>
      </c>
    </row>
    <row r="779" spans="10:15" x14ac:dyDescent="0.15">
      <c r="N779" s="95" t="str">
        <f t="shared" si="38"/>
        <v/>
      </c>
      <c r="O779" s="95" t="str">
        <f t="shared" si="36"/>
        <v/>
      </c>
    </row>
    <row r="780" spans="10:15" x14ac:dyDescent="0.15">
      <c r="N780" s="95" t="str">
        <f t="shared" si="38"/>
        <v/>
      </c>
      <c r="O780" s="95" t="str">
        <f t="shared" si="36"/>
        <v/>
      </c>
    </row>
    <row r="781" spans="10:15" x14ac:dyDescent="0.15">
      <c r="N781" s="95" t="str">
        <f t="shared" si="38"/>
        <v/>
      </c>
      <c r="O781" s="95" t="str">
        <f t="shared" ref="O781:O844" si="39">CONCATENATE(B781,N781)</f>
        <v/>
      </c>
    </row>
    <row r="782" spans="10:15" x14ac:dyDescent="0.15">
      <c r="N782" s="95" t="str">
        <f t="shared" si="38"/>
        <v/>
      </c>
      <c r="O782" s="95" t="str">
        <f t="shared" si="39"/>
        <v/>
      </c>
    </row>
    <row r="783" spans="10:15" x14ac:dyDescent="0.15">
      <c r="N783" s="95" t="str">
        <f t="shared" si="38"/>
        <v/>
      </c>
      <c r="O783" s="95" t="str">
        <f t="shared" si="39"/>
        <v/>
      </c>
    </row>
    <row r="784" spans="10:15" x14ac:dyDescent="0.15">
      <c r="N784" s="95" t="str">
        <f t="shared" si="38"/>
        <v/>
      </c>
      <c r="O784" s="95" t="str">
        <f t="shared" si="39"/>
        <v/>
      </c>
    </row>
    <row r="785" spans="14:15" x14ac:dyDescent="0.15">
      <c r="N785" s="95" t="str">
        <f t="shared" si="38"/>
        <v/>
      </c>
      <c r="O785" s="95" t="str">
        <f t="shared" si="39"/>
        <v/>
      </c>
    </row>
    <row r="786" spans="14:15" x14ac:dyDescent="0.15">
      <c r="N786" s="95" t="str">
        <f t="shared" si="38"/>
        <v/>
      </c>
      <c r="O786" s="95" t="str">
        <f t="shared" si="39"/>
        <v/>
      </c>
    </row>
    <row r="787" spans="14:15" x14ac:dyDescent="0.15">
      <c r="N787" s="95" t="str">
        <f t="shared" si="38"/>
        <v/>
      </c>
      <c r="O787" s="95" t="str">
        <f t="shared" si="39"/>
        <v/>
      </c>
    </row>
    <row r="788" spans="14:15" x14ac:dyDescent="0.15">
      <c r="N788" s="95" t="str">
        <f t="shared" si="38"/>
        <v/>
      </c>
      <c r="O788" s="95" t="str">
        <f t="shared" si="39"/>
        <v/>
      </c>
    </row>
    <row r="789" spans="14:15" x14ac:dyDescent="0.15">
      <c r="N789" s="95" t="str">
        <f t="shared" si="38"/>
        <v/>
      </c>
      <c r="O789" s="95" t="str">
        <f t="shared" si="39"/>
        <v/>
      </c>
    </row>
    <row r="790" spans="14:15" x14ac:dyDescent="0.15">
      <c r="N790" s="95" t="str">
        <f t="shared" si="38"/>
        <v/>
      </c>
      <c r="O790" s="95" t="str">
        <f t="shared" si="39"/>
        <v/>
      </c>
    </row>
    <row r="791" spans="14:15" x14ac:dyDescent="0.15">
      <c r="N791" s="95" t="str">
        <f t="shared" si="38"/>
        <v/>
      </c>
      <c r="O791" s="95" t="str">
        <f t="shared" si="39"/>
        <v/>
      </c>
    </row>
    <row r="792" spans="14:15" x14ac:dyDescent="0.15">
      <c r="N792" s="95" t="str">
        <f t="shared" si="38"/>
        <v/>
      </c>
      <c r="O792" s="95" t="str">
        <f t="shared" si="39"/>
        <v/>
      </c>
    </row>
    <row r="793" spans="14:15" x14ac:dyDescent="0.15">
      <c r="N793" s="95" t="str">
        <f t="shared" si="38"/>
        <v/>
      </c>
      <c r="O793" s="95" t="str">
        <f t="shared" si="39"/>
        <v/>
      </c>
    </row>
    <row r="794" spans="14:15" x14ac:dyDescent="0.15">
      <c r="N794" s="95" t="str">
        <f t="shared" si="38"/>
        <v/>
      </c>
      <c r="O794" s="95" t="str">
        <f t="shared" si="39"/>
        <v/>
      </c>
    </row>
    <row r="795" spans="14:15" x14ac:dyDescent="0.15">
      <c r="N795" s="95" t="str">
        <f t="shared" si="38"/>
        <v/>
      </c>
      <c r="O795" s="95" t="str">
        <f t="shared" si="39"/>
        <v/>
      </c>
    </row>
    <row r="796" spans="14:15" x14ac:dyDescent="0.15">
      <c r="N796" s="95" t="str">
        <f t="shared" si="38"/>
        <v/>
      </c>
      <c r="O796" s="95" t="str">
        <f t="shared" si="39"/>
        <v/>
      </c>
    </row>
    <row r="797" spans="14:15" x14ac:dyDescent="0.15">
      <c r="N797" s="95" t="str">
        <f t="shared" si="38"/>
        <v/>
      </c>
      <c r="O797" s="95" t="str">
        <f t="shared" si="39"/>
        <v/>
      </c>
    </row>
    <row r="798" spans="14:15" x14ac:dyDescent="0.15">
      <c r="N798" s="95" t="str">
        <f t="shared" si="38"/>
        <v/>
      </c>
      <c r="O798" s="95" t="str">
        <f t="shared" si="39"/>
        <v/>
      </c>
    </row>
    <row r="799" spans="14:15" x14ac:dyDescent="0.15">
      <c r="N799" s="95" t="str">
        <f t="shared" si="38"/>
        <v/>
      </c>
      <c r="O799" s="95" t="str">
        <f t="shared" si="39"/>
        <v/>
      </c>
    </row>
    <row r="800" spans="14:15" x14ac:dyDescent="0.15">
      <c r="N800" s="95" t="str">
        <f t="shared" si="38"/>
        <v/>
      </c>
      <c r="O800" s="95" t="str">
        <f t="shared" si="39"/>
        <v/>
      </c>
    </row>
    <row r="801" spans="14:15" x14ac:dyDescent="0.15">
      <c r="N801" s="95" t="str">
        <f t="shared" si="38"/>
        <v/>
      </c>
      <c r="O801" s="95" t="str">
        <f t="shared" si="39"/>
        <v/>
      </c>
    </row>
    <row r="802" spans="14:15" x14ac:dyDescent="0.15">
      <c r="N802" s="95" t="str">
        <f t="shared" si="38"/>
        <v/>
      </c>
      <c r="O802" s="95" t="str">
        <f t="shared" si="39"/>
        <v/>
      </c>
    </row>
    <row r="803" spans="14:15" x14ac:dyDescent="0.15">
      <c r="N803" s="95" t="str">
        <f t="shared" si="38"/>
        <v/>
      </c>
      <c r="O803" s="95" t="str">
        <f t="shared" si="39"/>
        <v/>
      </c>
    </row>
    <row r="804" spans="14:15" x14ac:dyDescent="0.15">
      <c r="N804" s="95" t="str">
        <f t="shared" si="38"/>
        <v/>
      </c>
      <c r="O804" s="95" t="str">
        <f t="shared" si="39"/>
        <v/>
      </c>
    </row>
    <row r="805" spans="14:15" x14ac:dyDescent="0.15">
      <c r="N805" s="95" t="str">
        <f t="shared" si="38"/>
        <v/>
      </c>
      <c r="O805" s="95" t="str">
        <f t="shared" si="39"/>
        <v/>
      </c>
    </row>
    <row r="806" spans="14:15" x14ac:dyDescent="0.15">
      <c r="N806" s="95" t="str">
        <f t="shared" si="38"/>
        <v/>
      </c>
      <c r="O806" s="95" t="str">
        <f t="shared" si="39"/>
        <v/>
      </c>
    </row>
    <row r="807" spans="14:15" x14ac:dyDescent="0.15">
      <c r="N807" s="95" t="str">
        <f t="shared" si="38"/>
        <v/>
      </c>
      <c r="O807" s="95" t="str">
        <f t="shared" si="39"/>
        <v/>
      </c>
    </row>
    <row r="808" spans="14:15" x14ac:dyDescent="0.15">
      <c r="N808" s="95" t="str">
        <f t="shared" si="38"/>
        <v/>
      </c>
      <c r="O808" s="95" t="str">
        <f t="shared" si="39"/>
        <v/>
      </c>
    </row>
    <row r="809" spans="14:15" x14ac:dyDescent="0.15">
      <c r="N809" s="95" t="str">
        <f t="shared" si="38"/>
        <v/>
      </c>
      <c r="O809" s="95" t="str">
        <f t="shared" si="39"/>
        <v/>
      </c>
    </row>
    <row r="810" spans="14:15" x14ac:dyDescent="0.15">
      <c r="N810" s="95" t="str">
        <f t="shared" si="38"/>
        <v/>
      </c>
      <c r="O810" s="95" t="str">
        <f t="shared" si="39"/>
        <v/>
      </c>
    </row>
    <row r="811" spans="14:15" x14ac:dyDescent="0.15">
      <c r="N811" s="95" t="str">
        <f t="shared" si="38"/>
        <v/>
      </c>
      <c r="O811" s="95" t="str">
        <f t="shared" si="39"/>
        <v/>
      </c>
    </row>
    <row r="812" spans="14:15" x14ac:dyDescent="0.15">
      <c r="N812" s="95" t="str">
        <f t="shared" si="38"/>
        <v/>
      </c>
      <c r="O812" s="95" t="str">
        <f t="shared" si="39"/>
        <v/>
      </c>
    </row>
    <row r="813" spans="14:15" x14ac:dyDescent="0.15">
      <c r="N813" s="95" t="str">
        <f t="shared" si="38"/>
        <v/>
      </c>
      <c r="O813" s="95" t="str">
        <f t="shared" si="39"/>
        <v/>
      </c>
    </row>
    <row r="814" spans="14:15" x14ac:dyDescent="0.15">
      <c r="N814" s="95" t="str">
        <f t="shared" si="38"/>
        <v/>
      </c>
      <c r="O814" s="95" t="str">
        <f t="shared" si="39"/>
        <v/>
      </c>
    </row>
    <row r="815" spans="14:15" x14ac:dyDescent="0.15">
      <c r="N815" s="95" t="str">
        <f t="shared" si="38"/>
        <v/>
      </c>
      <c r="O815" s="95" t="str">
        <f t="shared" si="39"/>
        <v/>
      </c>
    </row>
    <row r="816" spans="14:15" x14ac:dyDescent="0.15">
      <c r="N816" s="95" t="str">
        <f t="shared" si="38"/>
        <v/>
      </c>
      <c r="O816" s="95" t="str">
        <f t="shared" si="39"/>
        <v/>
      </c>
    </row>
    <row r="817" spans="14:15" x14ac:dyDescent="0.15">
      <c r="N817" s="95" t="str">
        <f t="shared" si="38"/>
        <v/>
      </c>
      <c r="O817" s="95" t="str">
        <f t="shared" si="39"/>
        <v/>
      </c>
    </row>
    <row r="818" spans="14:15" x14ac:dyDescent="0.15">
      <c r="N818" s="95" t="str">
        <f t="shared" si="38"/>
        <v/>
      </c>
      <c r="O818" s="95" t="str">
        <f t="shared" si="39"/>
        <v/>
      </c>
    </row>
    <row r="819" spans="14:15" x14ac:dyDescent="0.15">
      <c r="N819" s="95" t="str">
        <f t="shared" si="38"/>
        <v/>
      </c>
      <c r="O819" s="95" t="str">
        <f t="shared" si="39"/>
        <v/>
      </c>
    </row>
    <row r="820" spans="14:15" x14ac:dyDescent="0.15">
      <c r="N820" s="95" t="str">
        <f t="shared" si="38"/>
        <v/>
      </c>
      <c r="O820" s="95" t="str">
        <f t="shared" si="39"/>
        <v/>
      </c>
    </row>
    <row r="821" spans="14:15" x14ac:dyDescent="0.15">
      <c r="N821" s="95" t="str">
        <f t="shared" si="38"/>
        <v/>
      </c>
      <c r="O821" s="95" t="str">
        <f t="shared" si="39"/>
        <v/>
      </c>
    </row>
    <row r="822" spans="14:15" x14ac:dyDescent="0.15">
      <c r="N822" s="95" t="str">
        <f t="shared" si="38"/>
        <v/>
      </c>
      <c r="O822" s="95" t="str">
        <f t="shared" si="39"/>
        <v/>
      </c>
    </row>
    <row r="823" spans="14:15" x14ac:dyDescent="0.15">
      <c r="N823" s="95" t="str">
        <f t="shared" si="38"/>
        <v/>
      </c>
      <c r="O823" s="95" t="str">
        <f t="shared" si="39"/>
        <v/>
      </c>
    </row>
    <row r="824" spans="14:15" x14ac:dyDescent="0.15">
      <c r="N824" s="95" t="str">
        <f t="shared" ref="N824:N887" si="40">CONCATENATE(C824,J824)</f>
        <v/>
      </c>
      <c r="O824" s="95" t="str">
        <f t="shared" si="39"/>
        <v/>
      </c>
    </row>
    <row r="825" spans="14:15" x14ac:dyDescent="0.15">
      <c r="N825" s="95" t="str">
        <f t="shared" si="40"/>
        <v/>
      </c>
      <c r="O825" s="95" t="str">
        <f t="shared" si="39"/>
        <v/>
      </c>
    </row>
    <row r="826" spans="14:15" x14ac:dyDescent="0.15">
      <c r="N826" s="95" t="str">
        <f t="shared" si="40"/>
        <v/>
      </c>
      <c r="O826" s="95" t="str">
        <f t="shared" si="39"/>
        <v/>
      </c>
    </row>
    <row r="827" spans="14:15" x14ac:dyDescent="0.15">
      <c r="N827" s="95" t="str">
        <f t="shared" si="40"/>
        <v/>
      </c>
      <c r="O827" s="95" t="str">
        <f t="shared" si="39"/>
        <v/>
      </c>
    </row>
    <row r="828" spans="14:15" x14ac:dyDescent="0.15">
      <c r="N828" s="95" t="str">
        <f t="shared" si="40"/>
        <v/>
      </c>
      <c r="O828" s="95" t="str">
        <f t="shared" si="39"/>
        <v/>
      </c>
    </row>
    <row r="829" spans="14:15" x14ac:dyDescent="0.15">
      <c r="N829" s="95" t="str">
        <f t="shared" si="40"/>
        <v/>
      </c>
      <c r="O829" s="95" t="str">
        <f t="shared" si="39"/>
        <v/>
      </c>
    </row>
    <row r="830" spans="14:15" x14ac:dyDescent="0.15">
      <c r="N830" s="95" t="str">
        <f t="shared" si="40"/>
        <v/>
      </c>
      <c r="O830" s="95" t="str">
        <f t="shared" si="39"/>
        <v/>
      </c>
    </row>
    <row r="831" spans="14:15" x14ac:dyDescent="0.15">
      <c r="N831" s="95" t="str">
        <f t="shared" si="40"/>
        <v/>
      </c>
      <c r="O831" s="95" t="str">
        <f t="shared" si="39"/>
        <v/>
      </c>
    </row>
    <row r="832" spans="14:15" x14ac:dyDescent="0.15">
      <c r="N832" s="95" t="str">
        <f t="shared" si="40"/>
        <v/>
      </c>
      <c r="O832" s="95" t="str">
        <f t="shared" si="39"/>
        <v/>
      </c>
    </row>
    <row r="833" spans="14:15" x14ac:dyDescent="0.15">
      <c r="N833" s="95" t="str">
        <f t="shared" si="40"/>
        <v/>
      </c>
      <c r="O833" s="95" t="str">
        <f t="shared" si="39"/>
        <v/>
      </c>
    </row>
    <row r="834" spans="14:15" x14ac:dyDescent="0.15">
      <c r="N834" s="95" t="str">
        <f t="shared" si="40"/>
        <v/>
      </c>
      <c r="O834" s="95" t="str">
        <f t="shared" si="39"/>
        <v/>
      </c>
    </row>
    <row r="835" spans="14:15" x14ac:dyDescent="0.15">
      <c r="N835" s="95" t="str">
        <f t="shared" si="40"/>
        <v/>
      </c>
      <c r="O835" s="95" t="str">
        <f t="shared" si="39"/>
        <v/>
      </c>
    </row>
    <row r="836" spans="14:15" x14ac:dyDescent="0.15">
      <c r="N836" s="95" t="str">
        <f t="shared" si="40"/>
        <v/>
      </c>
      <c r="O836" s="95" t="str">
        <f t="shared" si="39"/>
        <v/>
      </c>
    </row>
    <row r="837" spans="14:15" x14ac:dyDescent="0.15">
      <c r="N837" s="95" t="str">
        <f t="shared" si="40"/>
        <v/>
      </c>
      <c r="O837" s="95" t="str">
        <f t="shared" si="39"/>
        <v/>
      </c>
    </row>
    <row r="838" spans="14:15" x14ac:dyDescent="0.15">
      <c r="N838" s="95" t="str">
        <f t="shared" si="40"/>
        <v/>
      </c>
      <c r="O838" s="95" t="str">
        <f t="shared" si="39"/>
        <v/>
      </c>
    </row>
    <row r="839" spans="14:15" x14ac:dyDescent="0.15">
      <c r="N839" s="95" t="str">
        <f t="shared" si="40"/>
        <v/>
      </c>
      <c r="O839" s="95" t="str">
        <f t="shared" si="39"/>
        <v/>
      </c>
    </row>
    <row r="840" spans="14:15" x14ac:dyDescent="0.15">
      <c r="N840" s="95" t="str">
        <f t="shared" si="40"/>
        <v/>
      </c>
      <c r="O840" s="95" t="str">
        <f t="shared" si="39"/>
        <v/>
      </c>
    </row>
    <row r="841" spans="14:15" x14ac:dyDescent="0.15">
      <c r="N841" s="95" t="str">
        <f t="shared" si="40"/>
        <v/>
      </c>
      <c r="O841" s="95" t="str">
        <f t="shared" si="39"/>
        <v/>
      </c>
    </row>
    <row r="842" spans="14:15" x14ac:dyDescent="0.15">
      <c r="N842" s="95" t="str">
        <f t="shared" si="40"/>
        <v/>
      </c>
      <c r="O842" s="95" t="str">
        <f t="shared" si="39"/>
        <v/>
      </c>
    </row>
    <row r="843" spans="14:15" x14ac:dyDescent="0.15">
      <c r="N843" s="95" t="str">
        <f t="shared" si="40"/>
        <v/>
      </c>
      <c r="O843" s="95" t="str">
        <f t="shared" si="39"/>
        <v/>
      </c>
    </row>
    <row r="844" spans="14:15" x14ac:dyDescent="0.15">
      <c r="N844" s="95" t="str">
        <f t="shared" si="40"/>
        <v/>
      </c>
      <c r="O844" s="95" t="str">
        <f t="shared" si="39"/>
        <v/>
      </c>
    </row>
    <row r="845" spans="14:15" x14ac:dyDescent="0.15">
      <c r="N845" s="95" t="str">
        <f t="shared" si="40"/>
        <v/>
      </c>
      <c r="O845" s="95" t="str">
        <f t="shared" ref="O845:O908" si="41">CONCATENATE(B845,N845)</f>
        <v/>
      </c>
    </row>
    <row r="846" spans="14:15" x14ac:dyDescent="0.15">
      <c r="N846" s="95" t="str">
        <f t="shared" si="40"/>
        <v/>
      </c>
      <c r="O846" s="95" t="str">
        <f t="shared" si="41"/>
        <v/>
      </c>
    </row>
    <row r="847" spans="14:15" x14ac:dyDescent="0.15">
      <c r="N847" s="95" t="str">
        <f t="shared" si="40"/>
        <v/>
      </c>
      <c r="O847" s="95" t="str">
        <f t="shared" si="41"/>
        <v/>
      </c>
    </row>
    <row r="848" spans="14:15" x14ac:dyDescent="0.15">
      <c r="N848" s="95" t="str">
        <f t="shared" si="40"/>
        <v/>
      </c>
      <c r="O848" s="95" t="str">
        <f t="shared" si="41"/>
        <v/>
      </c>
    </row>
    <row r="849" spans="14:15" x14ac:dyDescent="0.15">
      <c r="N849" s="95" t="str">
        <f t="shared" si="40"/>
        <v/>
      </c>
      <c r="O849" s="95" t="str">
        <f t="shared" si="41"/>
        <v/>
      </c>
    </row>
    <row r="850" spans="14:15" x14ac:dyDescent="0.15">
      <c r="N850" s="95" t="str">
        <f t="shared" si="40"/>
        <v/>
      </c>
      <c r="O850" s="95" t="str">
        <f t="shared" si="41"/>
        <v/>
      </c>
    </row>
    <row r="851" spans="14:15" x14ac:dyDescent="0.15">
      <c r="N851" s="95" t="str">
        <f t="shared" si="40"/>
        <v/>
      </c>
      <c r="O851" s="95" t="str">
        <f t="shared" si="41"/>
        <v/>
      </c>
    </row>
    <row r="852" spans="14:15" x14ac:dyDescent="0.15">
      <c r="N852" s="95" t="str">
        <f t="shared" si="40"/>
        <v/>
      </c>
      <c r="O852" s="95" t="str">
        <f t="shared" si="41"/>
        <v/>
      </c>
    </row>
    <row r="853" spans="14:15" x14ac:dyDescent="0.15">
      <c r="N853" s="95" t="str">
        <f t="shared" si="40"/>
        <v/>
      </c>
      <c r="O853" s="95" t="str">
        <f t="shared" si="41"/>
        <v/>
      </c>
    </row>
    <row r="854" spans="14:15" x14ac:dyDescent="0.15">
      <c r="N854" s="95" t="str">
        <f t="shared" si="40"/>
        <v/>
      </c>
      <c r="O854" s="95" t="str">
        <f t="shared" si="41"/>
        <v/>
      </c>
    </row>
    <row r="855" spans="14:15" x14ac:dyDescent="0.15">
      <c r="N855" s="95" t="str">
        <f t="shared" si="40"/>
        <v/>
      </c>
      <c r="O855" s="95" t="str">
        <f t="shared" si="41"/>
        <v/>
      </c>
    </row>
    <row r="856" spans="14:15" x14ac:dyDescent="0.15">
      <c r="N856" s="95" t="str">
        <f t="shared" si="40"/>
        <v/>
      </c>
      <c r="O856" s="95" t="str">
        <f t="shared" si="41"/>
        <v/>
      </c>
    </row>
    <row r="857" spans="14:15" x14ac:dyDescent="0.15">
      <c r="N857" s="95" t="str">
        <f t="shared" si="40"/>
        <v/>
      </c>
      <c r="O857" s="95" t="str">
        <f t="shared" si="41"/>
        <v/>
      </c>
    </row>
    <row r="858" spans="14:15" x14ac:dyDescent="0.15">
      <c r="N858" s="95" t="str">
        <f t="shared" si="40"/>
        <v/>
      </c>
      <c r="O858" s="95" t="str">
        <f t="shared" si="41"/>
        <v/>
      </c>
    </row>
    <row r="859" spans="14:15" x14ac:dyDescent="0.15">
      <c r="N859" s="95" t="str">
        <f t="shared" si="40"/>
        <v/>
      </c>
      <c r="O859" s="95" t="str">
        <f t="shared" si="41"/>
        <v/>
      </c>
    </row>
    <row r="860" spans="14:15" x14ac:dyDescent="0.15">
      <c r="N860" s="95" t="str">
        <f t="shared" si="40"/>
        <v/>
      </c>
      <c r="O860" s="95" t="str">
        <f t="shared" si="41"/>
        <v/>
      </c>
    </row>
    <row r="861" spans="14:15" x14ac:dyDescent="0.15">
      <c r="N861" s="95" t="str">
        <f t="shared" si="40"/>
        <v/>
      </c>
      <c r="O861" s="95" t="str">
        <f t="shared" si="41"/>
        <v/>
      </c>
    </row>
    <row r="862" spans="14:15" x14ac:dyDescent="0.15">
      <c r="N862" s="95" t="str">
        <f t="shared" si="40"/>
        <v/>
      </c>
      <c r="O862" s="95" t="str">
        <f t="shared" si="41"/>
        <v/>
      </c>
    </row>
    <row r="863" spans="14:15" x14ac:dyDescent="0.15">
      <c r="N863" s="95" t="str">
        <f t="shared" si="40"/>
        <v/>
      </c>
      <c r="O863" s="95" t="str">
        <f t="shared" si="41"/>
        <v/>
      </c>
    </row>
    <row r="864" spans="14:15" x14ac:dyDescent="0.15">
      <c r="N864" s="95" t="str">
        <f t="shared" si="40"/>
        <v/>
      </c>
      <c r="O864" s="95" t="str">
        <f t="shared" si="41"/>
        <v/>
      </c>
    </row>
    <row r="865" spans="14:15" x14ac:dyDescent="0.15">
      <c r="N865" s="95" t="str">
        <f t="shared" si="40"/>
        <v/>
      </c>
      <c r="O865" s="95" t="str">
        <f t="shared" si="41"/>
        <v/>
      </c>
    </row>
    <row r="866" spans="14:15" x14ac:dyDescent="0.15">
      <c r="N866" s="95" t="str">
        <f t="shared" si="40"/>
        <v/>
      </c>
      <c r="O866" s="95" t="str">
        <f t="shared" si="41"/>
        <v/>
      </c>
    </row>
    <row r="867" spans="14:15" x14ac:dyDescent="0.15">
      <c r="N867" s="95" t="str">
        <f t="shared" si="40"/>
        <v/>
      </c>
      <c r="O867" s="95" t="str">
        <f t="shared" si="41"/>
        <v/>
      </c>
    </row>
    <row r="868" spans="14:15" x14ac:dyDescent="0.15">
      <c r="N868" s="95" t="str">
        <f t="shared" si="40"/>
        <v/>
      </c>
      <c r="O868" s="95" t="str">
        <f t="shared" si="41"/>
        <v/>
      </c>
    </row>
    <row r="869" spans="14:15" x14ac:dyDescent="0.15">
      <c r="N869" s="95" t="str">
        <f t="shared" si="40"/>
        <v/>
      </c>
      <c r="O869" s="95" t="str">
        <f t="shared" si="41"/>
        <v/>
      </c>
    </row>
    <row r="870" spans="14:15" x14ac:dyDescent="0.15">
      <c r="N870" s="95" t="str">
        <f t="shared" si="40"/>
        <v/>
      </c>
      <c r="O870" s="95" t="str">
        <f t="shared" si="41"/>
        <v/>
      </c>
    </row>
    <row r="871" spans="14:15" x14ac:dyDescent="0.15">
      <c r="N871" s="95" t="str">
        <f t="shared" si="40"/>
        <v/>
      </c>
      <c r="O871" s="95" t="str">
        <f t="shared" si="41"/>
        <v/>
      </c>
    </row>
    <row r="872" spans="14:15" x14ac:dyDescent="0.15">
      <c r="N872" s="95" t="str">
        <f t="shared" si="40"/>
        <v/>
      </c>
      <c r="O872" s="95" t="str">
        <f t="shared" si="41"/>
        <v/>
      </c>
    </row>
    <row r="873" spans="14:15" x14ac:dyDescent="0.15">
      <c r="N873" s="95" t="str">
        <f t="shared" si="40"/>
        <v/>
      </c>
      <c r="O873" s="95" t="str">
        <f t="shared" si="41"/>
        <v/>
      </c>
    </row>
    <row r="874" spans="14:15" x14ac:dyDescent="0.15">
      <c r="N874" s="95" t="str">
        <f t="shared" si="40"/>
        <v/>
      </c>
      <c r="O874" s="95" t="str">
        <f t="shared" si="41"/>
        <v/>
      </c>
    </row>
    <row r="875" spans="14:15" x14ac:dyDescent="0.15">
      <c r="N875" s="95" t="str">
        <f t="shared" si="40"/>
        <v/>
      </c>
      <c r="O875" s="95" t="str">
        <f t="shared" si="41"/>
        <v/>
      </c>
    </row>
    <row r="876" spans="14:15" x14ac:dyDescent="0.15">
      <c r="N876" s="95" t="str">
        <f t="shared" si="40"/>
        <v/>
      </c>
      <c r="O876" s="95" t="str">
        <f t="shared" si="41"/>
        <v/>
      </c>
    </row>
    <row r="877" spans="14:15" x14ac:dyDescent="0.15">
      <c r="N877" s="95" t="str">
        <f t="shared" si="40"/>
        <v/>
      </c>
      <c r="O877" s="95" t="str">
        <f t="shared" si="41"/>
        <v/>
      </c>
    </row>
    <row r="878" spans="14:15" x14ac:dyDescent="0.15">
      <c r="N878" s="95" t="str">
        <f t="shared" si="40"/>
        <v/>
      </c>
      <c r="O878" s="95" t="str">
        <f t="shared" si="41"/>
        <v/>
      </c>
    </row>
    <row r="879" spans="14:15" x14ac:dyDescent="0.15">
      <c r="N879" s="95" t="str">
        <f t="shared" si="40"/>
        <v/>
      </c>
      <c r="O879" s="95" t="str">
        <f t="shared" si="41"/>
        <v/>
      </c>
    </row>
    <row r="880" spans="14:15" x14ac:dyDescent="0.15">
      <c r="N880" s="95" t="str">
        <f t="shared" si="40"/>
        <v/>
      </c>
      <c r="O880" s="95" t="str">
        <f t="shared" si="41"/>
        <v/>
      </c>
    </row>
    <row r="881" spans="14:15" x14ac:dyDescent="0.15">
      <c r="N881" s="95" t="str">
        <f t="shared" si="40"/>
        <v/>
      </c>
      <c r="O881" s="95" t="str">
        <f t="shared" si="41"/>
        <v/>
      </c>
    </row>
    <row r="882" spans="14:15" x14ac:dyDescent="0.15">
      <c r="N882" s="95" t="str">
        <f t="shared" si="40"/>
        <v/>
      </c>
      <c r="O882" s="95" t="str">
        <f t="shared" si="41"/>
        <v/>
      </c>
    </row>
    <row r="883" spans="14:15" x14ac:dyDescent="0.15">
      <c r="N883" s="95" t="str">
        <f t="shared" si="40"/>
        <v/>
      </c>
      <c r="O883" s="95" t="str">
        <f t="shared" si="41"/>
        <v/>
      </c>
    </row>
    <row r="884" spans="14:15" x14ac:dyDescent="0.15">
      <c r="N884" s="95" t="str">
        <f t="shared" si="40"/>
        <v/>
      </c>
      <c r="O884" s="95" t="str">
        <f t="shared" si="41"/>
        <v/>
      </c>
    </row>
    <row r="885" spans="14:15" x14ac:dyDescent="0.15">
      <c r="N885" s="95" t="str">
        <f t="shared" si="40"/>
        <v/>
      </c>
      <c r="O885" s="95" t="str">
        <f t="shared" si="41"/>
        <v/>
      </c>
    </row>
    <row r="886" spans="14:15" x14ac:dyDescent="0.15">
      <c r="N886" s="95" t="str">
        <f t="shared" si="40"/>
        <v/>
      </c>
      <c r="O886" s="95" t="str">
        <f t="shared" si="41"/>
        <v/>
      </c>
    </row>
    <row r="887" spans="14:15" x14ac:dyDescent="0.15">
      <c r="N887" s="95" t="str">
        <f t="shared" si="40"/>
        <v/>
      </c>
      <c r="O887" s="95" t="str">
        <f t="shared" si="41"/>
        <v/>
      </c>
    </row>
    <row r="888" spans="14:15" x14ac:dyDescent="0.15">
      <c r="N888" s="95" t="str">
        <f t="shared" ref="N888:N935" si="42">CONCATENATE(C888,J888)</f>
        <v/>
      </c>
      <c r="O888" s="95" t="str">
        <f t="shared" si="41"/>
        <v/>
      </c>
    </row>
    <row r="889" spans="14:15" x14ac:dyDescent="0.15">
      <c r="N889" s="95" t="str">
        <f t="shared" si="42"/>
        <v/>
      </c>
      <c r="O889" s="95" t="str">
        <f t="shared" si="41"/>
        <v/>
      </c>
    </row>
    <row r="890" spans="14:15" x14ac:dyDescent="0.15">
      <c r="N890" s="95" t="str">
        <f t="shared" si="42"/>
        <v/>
      </c>
      <c r="O890" s="95" t="str">
        <f t="shared" si="41"/>
        <v/>
      </c>
    </row>
    <row r="891" spans="14:15" x14ac:dyDescent="0.15">
      <c r="N891" s="95" t="str">
        <f t="shared" si="42"/>
        <v/>
      </c>
      <c r="O891" s="95" t="str">
        <f t="shared" si="41"/>
        <v/>
      </c>
    </row>
    <row r="892" spans="14:15" x14ac:dyDescent="0.15">
      <c r="N892" s="95" t="str">
        <f t="shared" si="42"/>
        <v/>
      </c>
      <c r="O892" s="95" t="str">
        <f t="shared" si="41"/>
        <v/>
      </c>
    </row>
    <row r="893" spans="14:15" x14ac:dyDescent="0.15">
      <c r="N893" s="95" t="str">
        <f t="shared" si="42"/>
        <v/>
      </c>
      <c r="O893" s="95" t="str">
        <f t="shared" si="41"/>
        <v/>
      </c>
    </row>
    <row r="894" spans="14:15" x14ac:dyDescent="0.15">
      <c r="N894" s="95" t="str">
        <f t="shared" si="42"/>
        <v/>
      </c>
      <c r="O894" s="95" t="str">
        <f t="shared" si="41"/>
        <v/>
      </c>
    </row>
    <row r="895" spans="14:15" x14ac:dyDescent="0.15">
      <c r="N895" s="95" t="str">
        <f t="shared" si="42"/>
        <v/>
      </c>
      <c r="O895" s="95" t="str">
        <f t="shared" si="41"/>
        <v/>
      </c>
    </row>
    <row r="896" spans="14:15" x14ac:dyDescent="0.15">
      <c r="N896" s="95" t="str">
        <f t="shared" si="42"/>
        <v/>
      </c>
      <c r="O896" s="95" t="str">
        <f t="shared" si="41"/>
        <v/>
      </c>
    </row>
    <row r="897" spans="14:15" x14ac:dyDescent="0.15">
      <c r="N897" s="95" t="str">
        <f t="shared" si="42"/>
        <v/>
      </c>
      <c r="O897" s="95" t="str">
        <f t="shared" si="41"/>
        <v/>
      </c>
    </row>
    <row r="898" spans="14:15" x14ac:dyDescent="0.15">
      <c r="N898" s="95" t="str">
        <f t="shared" si="42"/>
        <v/>
      </c>
      <c r="O898" s="95" t="str">
        <f t="shared" si="41"/>
        <v/>
      </c>
    </row>
    <row r="899" spans="14:15" x14ac:dyDescent="0.15">
      <c r="N899" s="95" t="str">
        <f t="shared" si="42"/>
        <v/>
      </c>
      <c r="O899" s="95" t="str">
        <f t="shared" si="41"/>
        <v/>
      </c>
    </row>
    <row r="900" spans="14:15" x14ac:dyDescent="0.15">
      <c r="N900" s="95" t="str">
        <f t="shared" si="42"/>
        <v/>
      </c>
      <c r="O900" s="95" t="str">
        <f t="shared" si="41"/>
        <v/>
      </c>
    </row>
    <row r="901" spans="14:15" x14ac:dyDescent="0.15">
      <c r="N901" s="95" t="str">
        <f t="shared" si="42"/>
        <v/>
      </c>
      <c r="O901" s="95" t="str">
        <f t="shared" si="41"/>
        <v/>
      </c>
    </row>
    <row r="902" spans="14:15" x14ac:dyDescent="0.15">
      <c r="N902" s="95" t="str">
        <f t="shared" si="42"/>
        <v/>
      </c>
      <c r="O902" s="95" t="str">
        <f t="shared" si="41"/>
        <v/>
      </c>
    </row>
    <row r="903" spans="14:15" x14ac:dyDescent="0.15">
      <c r="N903" s="95" t="str">
        <f t="shared" si="42"/>
        <v/>
      </c>
      <c r="O903" s="95" t="str">
        <f t="shared" si="41"/>
        <v/>
      </c>
    </row>
    <row r="904" spans="14:15" x14ac:dyDescent="0.15">
      <c r="N904" s="95" t="str">
        <f t="shared" si="42"/>
        <v/>
      </c>
      <c r="O904" s="95" t="str">
        <f t="shared" si="41"/>
        <v/>
      </c>
    </row>
    <row r="905" spans="14:15" x14ac:dyDescent="0.15">
      <c r="N905" s="95" t="str">
        <f t="shared" si="42"/>
        <v/>
      </c>
      <c r="O905" s="95" t="str">
        <f t="shared" si="41"/>
        <v/>
      </c>
    </row>
    <row r="906" spans="14:15" x14ac:dyDescent="0.15">
      <c r="N906" s="95" t="str">
        <f t="shared" si="42"/>
        <v/>
      </c>
      <c r="O906" s="95" t="str">
        <f t="shared" si="41"/>
        <v/>
      </c>
    </row>
    <row r="907" spans="14:15" x14ac:dyDescent="0.15">
      <c r="N907" s="95" t="str">
        <f t="shared" si="42"/>
        <v/>
      </c>
      <c r="O907" s="95" t="str">
        <f t="shared" si="41"/>
        <v/>
      </c>
    </row>
    <row r="908" spans="14:15" x14ac:dyDescent="0.15">
      <c r="N908" s="95" t="str">
        <f t="shared" si="42"/>
        <v/>
      </c>
      <c r="O908" s="95" t="str">
        <f t="shared" si="41"/>
        <v/>
      </c>
    </row>
    <row r="909" spans="14:15" x14ac:dyDescent="0.15">
      <c r="N909" s="95" t="str">
        <f t="shared" si="42"/>
        <v/>
      </c>
      <c r="O909" s="95" t="str">
        <f t="shared" ref="O909:O972" si="43">CONCATENATE(B909,N909)</f>
        <v/>
      </c>
    </row>
    <row r="910" spans="14:15" x14ac:dyDescent="0.15">
      <c r="N910" s="95" t="str">
        <f t="shared" si="42"/>
        <v/>
      </c>
      <c r="O910" s="95" t="str">
        <f t="shared" si="43"/>
        <v/>
      </c>
    </row>
    <row r="911" spans="14:15" x14ac:dyDescent="0.15">
      <c r="N911" s="95" t="str">
        <f t="shared" si="42"/>
        <v/>
      </c>
      <c r="O911" s="95" t="str">
        <f t="shared" si="43"/>
        <v/>
      </c>
    </row>
    <row r="912" spans="14:15" x14ac:dyDescent="0.15">
      <c r="N912" s="95" t="str">
        <f t="shared" si="42"/>
        <v/>
      </c>
      <c r="O912" s="95" t="str">
        <f t="shared" si="43"/>
        <v/>
      </c>
    </row>
    <row r="913" spans="14:15" x14ac:dyDescent="0.15">
      <c r="N913" s="95" t="str">
        <f t="shared" si="42"/>
        <v/>
      </c>
      <c r="O913" s="95" t="str">
        <f t="shared" si="43"/>
        <v/>
      </c>
    </row>
    <row r="914" spans="14:15" x14ac:dyDescent="0.15">
      <c r="N914" s="95" t="str">
        <f t="shared" si="42"/>
        <v/>
      </c>
      <c r="O914" s="95" t="str">
        <f t="shared" si="43"/>
        <v/>
      </c>
    </row>
    <row r="915" spans="14:15" x14ac:dyDescent="0.15">
      <c r="N915" s="95" t="str">
        <f t="shared" si="42"/>
        <v/>
      </c>
      <c r="O915" s="95" t="str">
        <f t="shared" si="43"/>
        <v/>
      </c>
    </row>
    <row r="916" spans="14:15" x14ac:dyDescent="0.15">
      <c r="N916" s="95" t="str">
        <f t="shared" si="42"/>
        <v/>
      </c>
      <c r="O916" s="95" t="str">
        <f t="shared" si="43"/>
        <v/>
      </c>
    </row>
    <row r="917" spans="14:15" x14ac:dyDescent="0.15">
      <c r="N917" s="95" t="str">
        <f t="shared" si="42"/>
        <v/>
      </c>
      <c r="O917" s="95" t="str">
        <f t="shared" si="43"/>
        <v/>
      </c>
    </row>
    <row r="918" spans="14:15" x14ac:dyDescent="0.15">
      <c r="N918" s="95" t="str">
        <f t="shared" si="42"/>
        <v/>
      </c>
      <c r="O918" s="95" t="str">
        <f t="shared" si="43"/>
        <v/>
      </c>
    </row>
    <row r="919" spans="14:15" x14ac:dyDescent="0.15">
      <c r="N919" s="95" t="str">
        <f t="shared" si="42"/>
        <v/>
      </c>
      <c r="O919" s="95" t="str">
        <f t="shared" si="43"/>
        <v/>
      </c>
    </row>
    <row r="920" spans="14:15" x14ac:dyDescent="0.15">
      <c r="N920" s="95" t="str">
        <f t="shared" si="42"/>
        <v/>
      </c>
      <c r="O920" s="95" t="str">
        <f t="shared" si="43"/>
        <v/>
      </c>
    </row>
    <row r="921" spans="14:15" x14ac:dyDescent="0.15">
      <c r="N921" s="95" t="str">
        <f t="shared" si="42"/>
        <v/>
      </c>
      <c r="O921" s="95" t="str">
        <f t="shared" si="43"/>
        <v/>
      </c>
    </row>
    <row r="922" spans="14:15" x14ac:dyDescent="0.15">
      <c r="N922" s="95" t="str">
        <f t="shared" si="42"/>
        <v/>
      </c>
      <c r="O922" s="95" t="str">
        <f t="shared" si="43"/>
        <v/>
      </c>
    </row>
    <row r="923" spans="14:15" x14ac:dyDescent="0.15">
      <c r="N923" s="95" t="str">
        <f t="shared" si="42"/>
        <v/>
      </c>
      <c r="O923" s="95" t="str">
        <f t="shared" si="43"/>
        <v/>
      </c>
    </row>
    <row r="924" spans="14:15" x14ac:dyDescent="0.15">
      <c r="N924" s="95" t="str">
        <f t="shared" si="42"/>
        <v/>
      </c>
      <c r="O924" s="95" t="str">
        <f t="shared" si="43"/>
        <v/>
      </c>
    </row>
    <row r="925" spans="14:15" x14ac:dyDescent="0.15">
      <c r="N925" s="95" t="str">
        <f t="shared" si="42"/>
        <v/>
      </c>
      <c r="O925" s="95" t="str">
        <f t="shared" si="43"/>
        <v/>
      </c>
    </row>
    <row r="926" spans="14:15" x14ac:dyDescent="0.15">
      <c r="N926" s="95" t="str">
        <f t="shared" si="42"/>
        <v/>
      </c>
      <c r="O926" s="95" t="str">
        <f t="shared" si="43"/>
        <v/>
      </c>
    </row>
    <row r="927" spans="14:15" x14ac:dyDescent="0.15">
      <c r="N927" s="95" t="str">
        <f t="shared" si="42"/>
        <v/>
      </c>
      <c r="O927" s="95" t="str">
        <f t="shared" si="43"/>
        <v/>
      </c>
    </row>
    <row r="928" spans="14:15" x14ac:dyDescent="0.15">
      <c r="N928" s="95" t="str">
        <f t="shared" si="42"/>
        <v/>
      </c>
      <c r="O928" s="95" t="str">
        <f t="shared" si="43"/>
        <v/>
      </c>
    </row>
    <row r="929" spans="14:15" x14ac:dyDescent="0.15">
      <c r="N929" s="95" t="str">
        <f t="shared" si="42"/>
        <v/>
      </c>
      <c r="O929" s="95" t="str">
        <f t="shared" si="43"/>
        <v/>
      </c>
    </row>
    <row r="930" spans="14:15" x14ac:dyDescent="0.15">
      <c r="N930" s="95" t="str">
        <f t="shared" si="42"/>
        <v/>
      </c>
      <c r="O930" s="95" t="str">
        <f t="shared" si="43"/>
        <v/>
      </c>
    </row>
    <row r="931" spans="14:15" x14ac:dyDescent="0.15">
      <c r="N931" s="95" t="str">
        <f t="shared" si="42"/>
        <v/>
      </c>
      <c r="O931" s="95" t="str">
        <f t="shared" si="43"/>
        <v/>
      </c>
    </row>
    <row r="932" spans="14:15" x14ac:dyDescent="0.15">
      <c r="N932" s="95" t="str">
        <f t="shared" si="42"/>
        <v/>
      </c>
      <c r="O932" s="95" t="str">
        <f t="shared" si="43"/>
        <v/>
      </c>
    </row>
    <row r="933" spans="14:15" x14ac:dyDescent="0.15">
      <c r="N933" s="95" t="str">
        <f t="shared" si="42"/>
        <v/>
      </c>
      <c r="O933" s="95" t="str">
        <f t="shared" si="43"/>
        <v/>
      </c>
    </row>
    <row r="934" spans="14:15" x14ac:dyDescent="0.15">
      <c r="N934" s="95" t="str">
        <f t="shared" si="42"/>
        <v/>
      </c>
      <c r="O934" s="95" t="str">
        <f t="shared" si="43"/>
        <v/>
      </c>
    </row>
    <row r="935" spans="14:15" x14ac:dyDescent="0.15">
      <c r="N935" s="95" t="str">
        <f t="shared" si="42"/>
        <v/>
      </c>
      <c r="O935" s="95" t="str">
        <f t="shared" si="43"/>
        <v/>
      </c>
    </row>
    <row r="936" spans="14:15" x14ac:dyDescent="0.15">
      <c r="O936" s="95" t="str">
        <f t="shared" si="43"/>
        <v/>
      </c>
    </row>
    <row r="937" spans="14:15" x14ac:dyDescent="0.15">
      <c r="O937" s="95" t="str">
        <f t="shared" si="43"/>
        <v/>
      </c>
    </row>
    <row r="938" spans="14:15" x14ac:dyDescent="0.15">
      <c r="O938" s="95" t="str">
        <f t="shared" si="43"/>
        <v/>
      </c>
    </row>
    <row r="939" spans="14:15" x14ac:dyDescent="0.15">
      <c r="O939" s="95" t="str">
        <f t="shared" si="43"/>
        <v/>
      </c>
    </row>
    <row r="940" spans="14:15" x14ac:dyDescent="0.15">
      <c r="O940" s="95" t="str">
        <f t="shared" si="43"/>
        <v/>
      </c>
    </row>
    <row r="941" spans="14:15" x14ac:dyDescent="0.15">
      <c r="O941" s="95" t="str">
        <f t="shared" si="43"/>
        <v/>
      </c>
    </row>
    <row r="942" spans="14:15" x14ac:dyDescent="0.15">
      <c r="O942" s="95" t="str">
        <f t="shared" si="43"/>
        <v/>
      </c>
    </row>
    <row r="943" spans="14:15" x14ac:dyDescent="0.15">
      <c r="O943" s="95" t="str">
        <f t="shared" si="43"/>
        <v/>
      </c>
    </row>
    <row r="944" spans="14:15" x14ac:dyDescent="0.15">
      <c r="O944" s="95" t="str">
        <f t="shared" si="43"/>
        <v/>
      </c>
    </row>
    <row r="945" spans="15:15" x14ac:dyDescent="0.15">
      <c r="O945" s="95" t="str">
        <f t="shared" si="43"/>
        <v/>
      </c>
    </row>
    <row r="946" spans="15:15" x14ac:dyDescent="0.15">
      <c r="O946" s="95" t="str">
        <f t="shared" si="43"/>
        <v/>
      </c>
    </row>
    <row r="947" spans="15:15" x14ac:dyDescent="0.15">
      <c r="O947" s="95" t="str">
        <f t="shared" si="43"/>
        <v/>
      </c>
    </row>
    <row r="948" spans="15:15" x14ac:dyDescent="0.15">
      <c r="O948" s="95" t="str">
        <f t="shared" si="43"/>
        <v/>
      </c>
    </row>
    <row r="949" spans="15:15" x14ac:dyDescent="0.15">
      <c r="O949" s="95" t="str">
        <f t="shared" si="43"/>
        <v/>
      </c>
    </row>
    <row r="950" spans="15:15" x14ac:dyDescent="0.15">
      <c r="O950" s="95" t="str">
        <f t="shared" si="43"/>
        <v/>
      </c>
    </row>
    <row r="951" spans="15:15" x14ac:dyDescent="0.15">
      <c r="O951" s="95" t="str">
        <f t="shared" si="43"/>
        <v/>
      </c>
    </row>
    <row r="952" spans="15:15" x14ac:dyDescent="0.15">
      <c r="O952" s="95" t="str">
        <f t="shared" si="43"/>
        <v/>
      </c>
    </row>
    <row r="953" spans="15:15" x14ac:dyDescent="0.15">
      <c r="O953" s="95" t="str">
        <f t="shared" si="43"/>
        <v/>
      </c>
    </row>
    <row r="954" spans="15:15" x14ac:dyDescent="0.15">
      <c r="O954" s="95" t="str">
        <f t="shared" si="43"/>
        <v/>
      </c>
    </row>
    <row r="955" spans="15:15" x14ac:dyDescent="0.15">
      <c r="O955" s="95" t="str">
        <f t="shared" si="43"/>
        <v/>
      </c>
    </row>
    <row r="956" spans="15:15" x14ac:dyDescent="0.15">
      <c r="O956" s="95" t="str">
        <f t="shared" si="43"/>
        <v/>
      </c>
    </row>
    <row r="957" spans="15:15" x14ac:dyDescent="0.15">
      <c r="O957" s="95" t="str">
        <f t="shared" si="43"/>
        <v/>
      </c>
    </row>
    <row r="958" spans="15:15" x14ac:dyDescent="0.15">
      <c r="O958" s="95" t="str">
        <f t="shared" si="43"/>
        <v/>
      </c>
    </row>
    <row r="959" spans="15:15" x14ac:dyDescent="0.15">
      <c r="O959" s="95" t="str">
        <f t="shared" si="43"/>
        <v/>
      </c>
    </row>
    <row r="960" spans="15:15" x14ac:dyDescent="0.15">
      <c r="O960" s="95" t="str">
        <f t="shared" si="43"/>
        <v/>
      </c>
    </row>
    <row r="961" spans="15:15" x14ac:dyDescent="0.15">
      <c r="O961" s="95" t="str">
        <f t="shared" si="43"/>
        <v/>
      </c>
    </row>
    <row r="962" spans="15:15" x14ac:dyDescent="0.15">
      <c r="O962" s="95" t="str">
        <f t="shared" si="43"/>
        <v/>
      </c>
    </row>
    <row r="963" spans="15:15" x14ac:dyDescent="0.15">
      <c r="O963" s="95" t="str">
        <f t="shared" si="43"/>
        <v/>
      </c>
    </row>
    <row r="964" spans="15:15" x14ac:dyDescent="0.15">
      <c r="O964" s="95" t="str">
        <f t="shared" si="43"/>
        <v/>
      </c>
    </row>
    <row r="965" spans="15:15" x14ac:dyDescent="0.15">
      <c r="O965" s="95" t="str">
        <f t="shared" si="43"/>
        <v/>
      </c>
    </row>
    <row r="966" spans="15:15" x14ac:dyDescent="0.15">
      <c r="O966" s="95" t="str">
        <f t="shared" si="43"/>
        <v/>
      </c>
    </row>
    <row r="967" spans="15:15" x14ac:dyDescent="0.15">
      <c r="O967" s="95" t="str">
        <f t="shared" si="43"/>
        <v/>
      </c>
    </row>
    <row r="968" spans="15:15" x14ac:dyDescent="0.15">
      <c r="O968" s="95" t="str">
        <f t="shared" si="43"/>
        <v/>
      </c>
    </row>
    <row r="969" spans="15:15" x14ac:dyDescent="0.15">
      <c r="O969" s="95" t="str">
        <f t="shared" si="43"/>
        <v/>
      </c>
    </row>
    <row r="970" spans="15:15" x14ac:dyDescent="0.15">
      <c r="O970" s="95" t="str">
        <f t="shared" si="43"/>
        <v/>
      </c>
    </row>
    <row r="971" spans="15:15" x14ac:dyDescent="0.15">
      <c r="O971" s="95" t="str">
        <f t="shared" si="43"/>
        <v/>
      </c>
    </row>
    <row r="972" spans="15:15" x14ac:dyDescent="0.15">
      <c r="O972" s="95" t="str">
        <f t="shared" si="43"/>
        <v/>
      </c>
    </row>
    <row r="973" spans="15:15" x14ac:dyDescent="0.15">
      <c r="O973" s="95" t="str">
        <f t="shared" ref="O973:O1036" si="44">CONCATENATE(B973,N973)</f>
        <v/>
      </c>
    </row>
    <row r="974" spans="15:15" x14ac:dyDescent="0.15">
      <c r="O974" s="95" t="str">
        <f t="shared" si="44"/>
        <v/>
      </c>
    </row>
    <row r="975" spans="15:15" x14ac:dyDescent="0.15">
      <c r="O975" s="95" t="str">
        <f t="shared" si="44"/>
        <v/>
      </c>
    </row>
    <row r="976" spans="15:15" x14ac:dyDescent="0.15">
      <c r="O976" s="95" t="str">
        <f t="shared" si="44"/>
        <v/>
      </c>
    </row>
    <row r="977" spans="15:15" x14ac:dyDescent="0.15">
      <c r="O977" s="95" t="str">
        <f t="shared" si="44"/>
        <v/>
      </c>
    </row>
    <row r="978" spans="15:15" x14ac:dyDescent="0.15">
      <c r="O978" s="95" t="str">
        <f t="shared" si="44"/>
        <v/>
      </c>
    </row>
    <row r="979" spans="15:15" x14ac:dyDescent="0.15">
      <c r="O979" s="95" t="str">
        <f t="shared" si="44"/>
        <v/>
      </c>
    </row>
    <row r="980" spans="15:15" x14ac:dyDescent="0.15">
      <c r="O980" s="95" t="str">
        <f t="shared" si="44"/>
        <v/>
      </c>
    </row>
    <row r="981" spans="15:15" x14ac:dyDescent="0.15">
      <c r="O981" s="95" t="str">
        <f t="shared" si="44"/>
        <v/>
      </c>
    </row>
    <row r="982" spans="15:15" x14ac:dyDescent="0.15">
      <c r="O982" s="95" t="str">
        <f t="shared" si="44"/>
        <v/>
      </c>
    </row>
    <row r="983" spans="15:15" x14ac:dyDescent="0.15">
      <c r="O983" s="95" t="str">
        <f t="shared" si="44"/>
        <v/>
      </c>
    </row>
    <row r="984" spans="15:15" x14ac:dyDescent="0.15">
      <c r="O984" s="95" t="str">
        <f t="shared" si="44"/>
        <v/>
      </c>
    </row>
    <row r="985" spans="15:15" x14ac:dyDescent="0.15">
      <c r="O985" s="95" t="str">
        <f t="shared" si="44"/>
        <v/>
      </c>
    </row>
    <row r="986" spans="15:15" x14ac:dyDescent="0.15">
      <c r="O986" s="95" t="str">
        <f t="shared" si="44"/>
        <v/>
      </c>
    </row>
    <row r="987" spans="15:15" x14ac:dyDescent="0.15">
      <c r="O987" s="95" t="str">
        <f t="shared" si="44"/>
        <v/>
      </c>
    </row>
    <row r="988" spans="15:15" x14ac:dyDescent="0.15">
      <c r="O988" s="95" t="str">
        <f t="shared" si="44"/>
        <v/>
      </c>
    </row>
    <row r="989" spans="15:15" x14ac:dyDescent="0.15">
      <c r="O989" s="95" t="str">
        <f t="shared" si="44"/>
        <v/>
      </c>
    </row>
    <row r="990" spans="15:15" x14ac:dyDescent="0.15">
      <c r="O990" s="95" t="str">
        <f t="shared" si="44"/>
        <v/>
      </c>
    </row>
    <row r="991" spans="15:15" x14ac:dyDescent="0.15">
      <c r="O991" s="95" t="str">
        <f t="shared" si="44"/>
        <v/>
      </c>
    </row>
    <row r="992" spans="15:15" x14ac:dyDescent="0.15">
      <c r="O992" s="95" t="str">
        <f t="shared" si="44"/>
        <v/>
      </c>
    </row>
    <row r="993" spans="15:15" x14ac:dyDescent="0.15">
      <c r="O993" s="95" t="str">
        <f t="shared" si="44"/>
        <v/>
      </c>
    </row>
    <row r="994" spans="15:15" x14ac:dyDescent="0.15">
      <c r="O994" s="95" t="str">
        <f t="shared" si="44"/>
        <v/>
      </c>
    </row>
    <row r="995" spans="15:15" x14ac:dyDescent="0.15">
      <c r="O995" s="95" t="str">
        <f t="shared" si="44"/>
        <v/>
      </c>
    </row>
    <row r="996" spans="15:15" x14ac:dyDescent="0.15">
      <c r="O996" s="95" t="str">
        <f t="shared" si="44"/>
        <v/>
      </c>
    </row>
    <row r="997" spans="15:15" x14ac:dyDescent="0.15">
      <c r="O997" s="95" t="str">
        <f t="shared" si="44"/>
        <v/>
      </c>
    </row>
    <row r="998" spans="15:15" x14ac:dyDescent="0.15">
      <c r="O998" s="95" t="str">
        <f t="shared" si="44"/>
        <v/>
      </c>
    </row>
    <row r="999" spans="15:15" x14ac:dyDescent="0.15">
      <c r="O999" s="95" t="str">
        <f t="shared" si="44"/>
        <v/>
      </c>
    </row>
    <row r="1000" spans="15:15" x14ac:dyDescent="0.15">
      <c r="O1000" s="95" t="str">
        <f t="shared" si="44"/>
        <v/>
      </c>
    </row>
    <row r="1001" spans="15:15" x14ac:dyDescent="0.15">
      <c r="O1001" s="95" t="str">
        <f t="shared" si="44"/>
        <v/>
      </c>
    </row>
    <row r="1002" spans="15:15" x14ac:dyDescent="0.15">
      <c r="O1002" s="95" t="str">
        <f t="shared" si="44"/>
        <v/>
      </c>
    </row>
    <row r="1003" spans="15:15" x14ac:dyDescent="0.15">
      <c r="O1003" s="95" t="str">
        <f t="shared" si="44"/>
        <v/>
      </c>
    </row>
    <row r="1004" spans="15:15" x14ac:dyDescent="0.15">
      <c r="O1004" s="95" t="str">
        <f t="shared" si="44"/>
        <v/>
      </c>
    </row>
    <row r="1005" spans="15:15" x14ac:dyDescent="0.15">
      <c r="O1005" s="95" t="str">
        <f t="shared" si="44"/>
        <v/>
      </c>
    </row>
    <row r="1006" spans="15:15" x14ac:dyDescent="0.15">
      <c r="O1006" s="95" t="str">
        <f t="shared" si="44"/>
        <v/>
      </c>
    </row>
    <row r="1007" spans="15:15" x14ac:dyDescent="0.15">
      <c r="O1007" s="95" t="str">
        <f t="shared" si="44"/>
        <v/>
      </c>
    </row>
    <row r="1008" spans="15:15" x14ac:dyDescent="0.15">
      <c r="O1008" s="95" t="str">
        <f t="shared" si="44"/>
        <v/>
      </c>
    </row>
    <row r="1009" spans="15:15" x14ac:dyDescent="0.15">
      <c r="O1009" s="95" t="str">
        <f t="shared" si="44"/>
        <v/>
      </c>
    </row>
    <row r="1010" spans="15:15" x14ac:dyDescent="0.15">
      <c r="O1010" s="95" t="str">
        <f t="shared" si="44"/>
        <v/>
      </c>
    </row>
    <row r="1011" spans="15:15" x14ac:dyDescent="0.15">
      <c r="O1011" s="95" t="str">
        <f t="shared" si="44"/>
        <v/>
      </c>
    </row>
    <row r="1012" spans="15:15" x14ac:dyDescent="0.15">
      <c r="O1012" s="95" t="str">
        <f t="shared" si="44"/>
        <v/>
      </c>
    </row>
    <row r="1013" spans="15:15" x14ac:dyDescent="0.15">
      <c r="O1013" s="95" t="str">
        <f t="shared" si="44"/>
        <v/>
      </c>
    </row>
    <row r="1014" spans="15:15" x14ac:dyDescent="0.15">
      <c r="O1014" s="95" t="str">
        <f t="shared" si="44"/>
        <v/>
      </c>
    </row>
    <row r="1015" spans="15:15" x14ac:dyDescent="0.15">
      <c r="O1015" s="95" t="str">
        <f t="shared" si="44"/>
        <v/>
      </c>
    </row>
    <row r="1016" spans="15:15" x14ac:dyDescent="0.15">
      <c r="O1016" s="95" t="str">
        <f t="shared" si="44"/>
        <v/>
      </c>
    </row>
    <row r="1017" spans="15:15" x14ac:dyDescent="0.15">
      <c r="O1017" s="95" t="str">
        <f t="shared" si="44"/>
        <v/>
      </c>
    </row>
    <row r="1018" spans="15:15" x14ac:dyDescent="0.15">
      <c r="O1018" s="95" t="str">
        <f t="shared" si="44"/>
        <v/>
      </c>
    </row>
    <row r="1019" spans="15:15" x14ac:dyDescent="0.15">
      <c r="O1019" s="95" t="str">
        <f t="shared" si="44"/>
        <v/>
      </c>
    </row>
    <row r="1020" spans="15:15" x14ac:dyDescent="0.15">
      <c r="O1020" s="95" t="str">
        <f t="shared" si="44"/>
        <v/>
      </c>
    </row>
    <row r="1021" spans="15:15" x14ac:dyDescent="0.15">
      <c r="O1021" s="95" t="str">
        <f t="shared" si="44"/>
        <v/>
      </c>
    </row>
    <row r="1022" spans="15:15" x14ac:dyDescent="0.15">
      <c r="O1022" s="95" t="str">
        <f t="shared" si="44"/>
        <v/>
      </c>
    </row>
    <row r="1023" spans="15:15" x14ac:dyDescent="0.15">
      <c r="O1023" s="95" t="str">
        <f t="shared" si="44"/>
        <v/>
      </c>
    </row>
    <row r="1024" spans="15:15" x14ac:dyDescent="0.15">
      <c r="O1024" s="95" t="str">
        <f t="shared" si="44"/>
        <v/>
      </c>
    </row>
    <row r="1025" spans="15:15" x14ac:dyDescent="0.15">
      <c r="O1025" s="95" t="str">
        <f t="shared" si="44"/>
        <v/>
      </c>
    </row>
    <row r="1026" spans="15:15" x14ac:dyDescent="0.15">
      <c r="O1026" s="95" t="str">
        <f t="shared" si="44"/>
        <v/>
      </c>
    </row>
    <row r="1027" spans="15:15" x14ac:dyDescent="0.15">
      <c r="O1027" s="95" t="str">
        <f t="shared" si="44"/>
        <v/>
      </c>
    </row>
    <row r="1028" spans="15:15" x14ac:dyDescent="0.15">
      <c r="O1028" s="95" t="str">
        <f t="shared" si="44"/>
        <v/>
      </c>
    </row>
    <row r="1029" spans="15:15" x14ac:dyDescent="0.15">
      <c r="O1029" s="95" t="str">
        <f t="shared" si="44"/>
        <v/>
      </c>
    </row>
    <row r="1030" spans="15:15" x14ac:dyDescent="0.15">
      <c r="O1030" s="95" t="str">
        <f t="shared" si="44"/>
        <v/>
      </c>
    </row>
    <row r="1031" spans="15:15" x14ac:dyDescent="0.15">
      <c r="O1031" s="95" t="str">
        <f t="shared" si="44"/>
        <v/>
      </c>
    </row>
    <row r="1032" spans="15:15" x14ac:dyDescent="0.15">
      <c r="O1032" s="95" t="str">
        <f t="shared" si="44"/>
        <v/>
      </c>
    </row>
    <row r="1033" spans="15:15" x14ac:dyDescent="0.15">
      <c r="O1033" s="95" t="str">
        <f t="shared" si="44"/>
        <v/>
      </c>
    </row>
    <row r="1034" spans="15:15" x14ac:dyDescent="0.15">
      <c r="O1034" s="95" t="str">
        <f t="shared" si="44"/>
        <v/>
      </c>
    </row>
    <row r="1035" spans="15:15" x14ac:dyDescent="0.15">
      <c r="O1035" s="95" t="str">
        <f t="shared" si="44"/>
        <v/>
      </c>
    </row>
    <row r="1036" spans="15:15" x14ac:dyDescent="0.15">
      <c r="O1036" s="95" t="str">
        <f t="shared" si="44"/>
        <v/>
      </c>
    </row>
    <row r="1037" spans="15:15" x14ac:dyDescent="0.15">
      <c r="O1037" s="95" t="str">
        <f t="shared" ref="O1037:O1100" si="45">CONCATENATE(B1037,N1037)</f>
        <v/>
      </c>
    </row>
    <row r="1038" spans="15:15" x14ac:dyDescent="0.15">
      <c r="O1038" s="95" t="str">
        <f t="shared" si="45"/>
        <v/>
      </c>
    </row>
    <row r="1039" spans="15:15" x14ac:dyDescent="0.15">
      <c r="O1039" s="95" t="str">
        <f t="shared" si="45"/>
        <v/>
      </c>
    </row>
    <row r="1040" spans="15:15" x14ac:dyDescent="0.15">
      <c r="O1040" s="95" t="str">
        <f t="shared" si="45"/>
        <v/>
      </c>
    </row>
    <row r="1041" spans="15:15" x14ac:dyDescent="0.15">
      <c r="O1041" s="95" t="str">
        <f t="shared" si="45"/>
        <v/>
      </c>
    </row>
    <row r="1042" spans="15:15" x14ac:dyDescent="0.15">
      <c r="O1042" s="95" t="str">
        <f t="shared" si="45"/>
        <v/>
      </c>
    </row>
    <row r="1043" spans="15:15" x14ac:dyDescent="0.15">
      <c r="O1043" s="95" t="str">
        <f t="shared" si="45"/>
        <v/>
      </c>
    </row>
    <row r="1044" spans="15:15" x14ac:dyDescent="0.15">
      <c r="O1044" s="95" t="str">
        <f t="shared" si="45"/>
        <v/>
      </c>
    </row>
    <row r="1045" spans="15:15" x14ac:dyDescent="0.15">
      <c r="O1045" s="95" t="str">
        <f t="shared" si="45"/>
        <v/>
      </c>
    </row>
    <row r="1046" spans="15:15" x14ac:dyDescent="0.15">
      <c r="O1046" s="95" t="str">
        <f t="shared" si="45"/>
        <v/>
      </c>
    </row>
    <row r="1047" spans="15:15" x14ac:dyDescent="0.15">
      <c r="O1047" s="95" t="str">
        <f t="shared" si="45"/>
        <v/>
      </c>
    </row>
    <row r="1048" spans="15:15" x14ac:dyDescent="0.15">
      <c r="O1048" s="95" t="str">
        <f t="shared" si="45"/>
        <v/>
      </c>
    </row>
    <row r="1049" spans="15:15" x14ac:dyDescent="0.15">
      <c r="O1049" s="95" t="str">
        <f t="shared" si="45"/>
        <v/>
      </c>
    </row>
    <row r="1050" spans="15:15" x14ac:dyDescent="0.15">
      <c r="O1050" s="95" t="str">
        <f t="shared" si="45"/>
        <v/>
      </c>
    </row>
    <row r="1051" spans="15:15" x14ac:dyDescent="0.15">
      <c r="O1051" s="95" t="str">
        <f t="shared" si="45"/>
        <v/>
      </c>
    </row>
    <row r="1052" spans="15:15" x14ac:dyDescent="0.15">
      <c r="O1052" s="95" t="str">
        <f t="shared" si="45"/>
        <v/>
      </c>
    </row>
    <row r="1053" spans="15:15" x14ac:dyDescent="0.15">
      <c r="O1053" s="95" t="str">
        <f t="shared" si="45"/>
        <v/>
      </c>
    </row>
    <row r="1054" spans="15:15" x14ac:dyDescent="0.15">
      <c r="O1054" s="95" t="str">
        <f t="shared" si="45"/>
        <v/>
      </c>
    </row>
    <row r="1055" spans="15:15" x14ac:dyDescent="0.15">
      <c r="O1055" s="95" t="str">
        <f t="shared" si="45"/>
        <v/>
      </c>
    </row>
    <row r="1056" spans="15:15" x14ac:dyDescent="0.15">
      <c r="O1056" s="95" t="str">
        <f t="shared" si="45"/>
        <v/>
      </c>
    </row>
    <row r="1057" spans="15:15" x14ac:dyDescent="0.15">
      <c r="O1057" s="95" t="str">
        <f t="shared" si="45"/>
        <v/>
      </c>
    </row>
    <row r="1058" spans="15:15" x14ac:dyDescent="0.15">
      <c r="O1058" s="95" t="str">
        <f t="shared" si="45"/>
        <v/>
      </c>
    </row>
    <row r="1059" spans="15:15" x14ac:dyDescent="0.15">
      <c r="O1059" s="95" t="str">
        <f t="shared" si="45"/>
        <v/>
      </c>
    </row>
    <row r="1060" spans="15:15" x14ac:dyDescent="0.15">
      <c r="O1060" s="95" t="str">
        <f t="shared" si="45"/>
        <v/>
      </c>
    </row>
    <row r="1061" spans="15:15" x14ac:dyDescent="0.15">
      <c r="O1061" s="95" t="str">
        <f t="shared" si="45"/>
        <v/>
      </c>
    </row>
    <row r="1062" spans="15:15" x14ac:dyDescent="0.15">
      <c r="O1062" s="95" t="str">
        <f t="shared" si="45"/>
        <v/>
      </c>
    </row>
    <row r="1063" spans="15:15" x14ac:dyDescent="0.15">
      <c r="O1063" s="95" t="str">
        <f t="shared" si="45"/>
        <v/>
      </c>
    </row>
    <row r="1064" spans="15:15" x14ac:dyDescent="0.15">
      <c r="O1064" s="95" t="str">
        <f t="shared" si="45"/>
        <v/>
      </c>
    </row>
    <row r="1065" spans="15:15" x14ac:dyDescent="0.15">
      <c r="O1065" s="95" t="str">
        <f t="shared" si="45"/>
        <v/>
      </c>
    </row>
    <row r="1066" spans="15:15" x14ac:dyDescent="0.15">
      <c r="O1066" s="95" t="str">
        <f t="shared" si="45"/>
        <v/>
      </c>
    </row>
    <row r="1067" spans="15:15" x14ac:dyDescent="0.15">
      <c r="O1067" s="95" t="str">
        <f t="shared" si="45"/>
        <v/>
      </c>
    </row>
    <row r="1068" spans="15:15" x14ac:dyDescent="0.15">
      <c r="O1068" s="95" t="str">
        <f t="shared" si="45"/>
        <v/>
      </c>
    </row>
    <row r="1069" spans="15:15" x14ac:dyDescent="0.15">
      <c r="O1069" s="95" t="str">
        <f t="shared" si="45"/>
        <v/>
      </c>
    </row>
    <row r="1070" spans="15:15" x14ac:dyDescent="0.15">
      <c r="O1070" s="95" t="str">
        <f t="shared" si="45"/>
        <v/>
      </c>
    </row>
    <row r="1071" spans="15:15" x14ac:dyDescent="0.15">
      <c r="O1071" s="95" t="str">
        <f t="shared" si="45"/>
        <v/>
      </c>
    </row>
    <row r="1072" spans="15:15" x14ac:dyDescent="0.15">
      <c r="O1072" s="95" t="str">
        <f t="shared" si="45"/>
        <v/>
      </c>
    </row>
    <row r="1073" spans="15:15" x14ac:dyDescent="0.15">
      <c r="O1073" s="95" t="str">
        <f t="shared" si="45"/>
        <v/>
      </c>
    </row>
    <row r="1074" spans="15:15" x14ac:dyDescent="0.15">
      <c r="O1074" s="95" t="str">
        <f t="shared" si="45"/>
        <v/>
      </c>
    </row>
    <row r="1075" spans="15:15" x14ac:dyDescent="0.15">
      <c r="O1075" s="95" t="str">
        <f t="shared" si="45"/>
        <v/>
      </c>
    </row>
    <row r="1076" spans="15:15" x14ac:dyDescent="0.15">
      <c r="O1076" s="95" t="str">
        <f t="shared" si="45"/>
        <v/>
      </c>
    </row>
    <row r="1077" spans="15:15" x14ac:dyDescent="0.15">
      <c r="O1077" s="95" t="str">
        <f t="shared" si="45"/>
        <v/>
      </c>
    </row>
    <row r="1078" spans="15:15" x14ac:dyDescent="0.15">
      <c r="O1078" s="95" t="str">
        <f t="shared" si="45"/>
        <v/>
      </c>
    </row>
    <row r="1079" spans="15:15" x14ac:dyDescent="0.15">
      <c r="O1079" s="95" t="str">
        <f t="shared" si="45"/>
        <v/>
      </c>
    </row>
    <row r="1080" spans="15:15" x14ac:dyDescent="0.15">
      <c r="O1080" s="95" t="str">
        <f t="shared" si="45"/>
        <v/>
      </c>
    </row>
    <row r="1081" spans="15:15" x14ac:dyDescent="0.15">
      <c r="O1081" s="95" t="str">
        <f t="shared" si="45"/>
        <v/>
      </c>
    </row>
    <row r="1082" spans="15:15" x14ac:dyDescent="0.15">
      <c r="O1082" s="95" t="str">
        <f t="shared" si="45"/>
        <v/>
      </c>
    </row>
    <row r="1083" spans="15:15" x14ac:dyDescent="0.15">
      <c r="O1083" s="95" t="str">
        <f t="shared" si="45"/>
        <v/>
      </c>
    </row>
    <row r="1084" spans="15:15" x14ac:dyDescent="0.15">
      <c r="O1084" s="95" t="str">
        <f t="shared" si="45"/>
        <v/>
      </c>
    </row>
    <row r="1085" spans="15:15" x14ac:dyDescent="0.15">
      <c r="O1085" s="95" t="str">
        <f t="shared" si="45"/>
        <v/>
      </c>
    </row>
    <row r="1086" spans="15:15" x14ac:dyDescent="0.15">
      <c r="O1086" s="95" t="str">
        <f t="shared" si="45"/>
        <v/>
      </c>
    </row>
    <row r="1087" spans="15:15" x14ac:dyDescent="0.15">
      <c r="O1087" s="95" t="str">
        <f t="shared" si="45"/>
        <v/>
      </c>
    </row>
    <row r="1088" spans="15:15" x14ac:dyDescent="0.15">
      <c r="O1088" s="95" t="str">
        <f t="shared" si="45"/>
        <v/>
      </c>
    </row>
    <row r="1089" spans="15:15" x14ac:dyDescent="0.15">
      <c r="O1089" s="95" t="str">
        <f t="shared" si="45"/>
        <v/>
      </c>
    </row>
    <row r="1090" spans="15:15" x14ac:dyDescent="0.15">
      <c r="O1090" s="95" t="str">
        <f t="shared" si="45"/>
        <v/>
      </c>
    </row>
    <row r="1091" spans="15:15" x14ac:dyDescent="0.15">
      <c r="O1091" s="95" t="str">
        <f t="shared" si="45"/>
        <v/>
      </c>
    </row>
    <row r="1092" spans="15:15" x14ac:dyDescent="0.15">
      <c r="O1092" s="95" t="str">
        <f t="shared" si="45"/>
        <v/>
      </c>
    </row>
    <row r="1093" spans="15:15" x14ac:dyDescent="0.15">
      <c r="O1093" s="95" t="str">
        <f t="shared" si="45"/>
        <v/>
      </c>
    </row>
    <row r="1094" spans="15:15" x14ac:dyDescent="0.15">
      <c r="O1094" s="95" t="str">
        <f t="shared" si="45"/>
        <v/>
      </c>
    </row>
    <row r="1095" spans="15:15" x14ac:dyDescent="0.15">
      <c r="O1095" s="95" t="str">
        <f t="shared" si="45"/>
        <v/>
      </c>
    </row>
    <row r="1096" spans="15:15" x14ac:dyDescent="0.15">
      <c r="O1096" s="95" t="str">
        <f t="shared" si="45"/>
        <v/>
      </c>
    </row>
    <row r="1097" spans="15:15" x14ac:dyDescent="0.15">
      <c r="O1097" s="95" t="str">
        <f t="shared" si="45"/>
        <v/>
      </c>
    </row>
    <row r="1098" spans="15:15" x14ac:dyDescent="0.15">
      <c r="O1098" s="95" t="str">
        <f t="shared" si="45"/>
        <v/>
      </c>
    </row>
    <row r="1099" spans="15:15" x14ac:dyDescent="0.15">
      <c r="O1099" s="95" t="str">
        <f t="shared" si="45"/>
        <v/>
      </c>
    </row>
    <row r="1100" spans="15:15" x14ac:dyDescent="0.15">
      <c r="O1100" s="95" t="str">
        <f t="shared" si="45"/>
        <v/>
      </c>
    </row>
    <row r="1101" spans="15:15" x14ac:dyDescent="0.15">
      <c r="O1101" s="95" t="str">
        <f t="shared" ref="O1101:O1164" si="46">CONCATENATE(B1101,N1101)</f>
        <v/>
      </c>
    </row>
    <row r="1102" spans="15:15" x14ac:dyDescent="0.15">
      <c r="O1102" s="95" t="str">
        <f t="shared" si="46"/>
        <v/>
      </c>
    </row>
    <row r="1103" spans="15:15" x14ac:dyDescent="0.15">
      <c r="O1103" s="95" t="str">
        <f t="shared" si="46"/>
        <v/>
      </c>
    </row>
    <row r="1104" spans="15:15" x14ac:dyDescent="0.15">
      <c r="O1104" s="95" t="str">
        <f t="shared" si="46"/>
        <v/>
      </c>
    </row>
    <row r="1105" spans="15:15" x14ac:dyDescent="0.15">
      <c r="O1105" s="95" t="str">
        <f t="shared" si="46"/>
        <v/>
      </c>
    </row>
    <row r="1106" spans="15:15" x14ac:dyDescent="0.15">
      <c r="O1106" s="95" t="str">
        <f t="shared" si="46"/>
        <v/>
      </c>
    </row>
    <row r="1107" spans="15:15" x14ac:dyDescent="0.15">
      <c r="O1107" s="95" t="str">
        <f t="shared" si="46"/>
        <v/>
      </c>
    </row>
    <row r="1108" spans="15:15" x14ac:dyDescent="0.15">
      <c r="O1108" s="95" t="str">
        <f t="shared" si="46"/>
        <v/>
      </c>
    </row>
    <row r="1109" spans="15:15" x14ac:dyDescent="0.15">
      <c r="O1109" s="95" t="str">
        <f t="shared" si="46"/>
        <v/>
      </c>
    </row>
    <row r="1110" spans="15:15" x14ac:dyDescent="0.15">
      <c r="O1110" s="95" t="str">
        <f t="shared" si="46"/>
        <v/>
      </c>
    </row>
    <row r="1111" spans="15:15" x14ac:dyDescent="0.15">
      <c r="O1111" s="95" t="str">
        <f t="shared" si="46"/>
        <v/>
      </c>
    </row>
    <row r="1112" spans="15:15" x14ac:dyDescent="0.15">
      <c r="O1112" s="95" t="str">
        <f t="shared" si="46"/>
        <v/>
      </c>
    </row>
    <row r="1113" spans="15:15" x14ac:dyDescent="0.15">
      <c r="O1113" s="95" t="str">
        <f t="shared" si="46"/>
        <v/>
      </c>
    </row>
    <row r="1114" spans="15:15" x14ac:dyDescent="0.15">
      <c r="O1114" s="95" t="str">
        <f t="shared" si="46"/>
        <v/>
      </c>
    </row>
    <row r="1115" spans="15:15" x14ac:dyDescent="0.15">
      <c r="O1115" s="95" t="str">
        <f t="shared" si="46"/>
        <v/>
      </c>
    </row>
    <row r="1116" spans="15:15" x14ac:dyDescent="0.15">
      <c r="O1116" s="95" t="str">
        <f t="shared" si="46"/>
        <v/>
      </c>
    </row>
    <row r="1117" spans="15:15" x14ac:dyDescent="0.15">
      <c r="O1117" s="95" t="str">
        <f t="shared" si="46"/>
        <v/>
      </c>
    </row>
    <row r="1118" spans="15:15" x14ac:dyDescent="0.15">
      <c r="O1118" s="95" t="str">
        <f t="shared" si="46"/>
        <v/>
      </c>
    </row>
    <row r="1119" spans="15:15" x14ac:dyDescent="0.15">
      <c r="O1119" s="95" t="str">
        <f t="shared" si="46"/>
        <v/>
      </c>
    </row>
    <row r="1120" spans="15:15" x14ac:dyDescent="0.15">
      <c r="O1120" s="95" t="str">
        <f t="shared" si="46"/>
        <v/>
      </c>
    </row>
    <row r="1121" spans="15:15" x14ac:dyDescent="0.15">
      <c r="O1121" s="95" t="str">
        <f t="shared" si="46"/>
        <v/>
      </c>
    </row>
    <row r="1122" spans="15:15" x14ac:dyDescent="0.15">
      <c r="O1122" s="95" t="str">
        <f t="shared" si="46"/>
        <v/>
      </c>
    </row>
    <row r="1123" spans="15:15" x14ac:dyDescent="0.15">
      <c r="O1123" s="95" t="str">
        <f t="shared" si="46"/>
        <v/>
      </c>
    </row>
    <row r="1124" spans="15:15" x14ac:dyDescent="0.15">
      <c r="O1124" s="95" t="str">
        <f t="shared" si="46"/>
        <v/>
      </c>
    </row>
    <row r="1125" spans="15:15" x14ac:dyDescent="0.15">
      <c r="O1125" s="95" t="str">
        <f t="shared" si="46"/>
        <v/>
      </c>
    </row>
    <row r="1126" spans="15:15" x14ac:dyDescent="0.15">
      <c r="O1126" s="95" t="str">
        <f t="shared" si="46"/>
        <v/>
      </c>
    </row>
    <row r="1127" spans="15:15" x14ac:dyDescent="0.15">
      <c r="O1127" s="95" t="str">
        <f t="shared" si="46"/>
        <v/>
      </c>
    </row>
    <row r="1128" spans="15:15" x14ac:dyDescent="0.15">
      <c r="O1128" s="95" t="str">
        <f t="shared" si="46"/>
        <v/>
      </c>
    </row>
    <row r="1129" spans="15:15" x14ac:dyDescent="0.15">
      <c r="O1129" s="95" t="str">
        <f t="shared" si="46"/>
        <v/>
      </c>
    </row>
    <row r="1130" spans="15:15" x14ac:dyDescent="0.15">
      <c r="O1130" s="95" t="str">
        <f t="shared" si="46"/>
        <v/>
      </c>
    </row>
    <row r="1131" spans="15:15" x14ac:dyDescent="0.15">
      <c r="O1131" s="95" t="str">
        <f t="shared" si="46"/>
        <v/>
      </c>
    </row>
    <row r="1132" spans="15:15" x14ac:dyDescent="0.15">
      <c r="O1132" s="95" t="str">
        <f t="shared" si="46"/>
        <v/>
      </c>
    </row>
    <row r="1133" spans="15:15" x14ac:dyDescent="0.15">
      <c r="O1133" s="95" t="str">
        <f t="shared" si="46"/>
        <v/>
      </c>
    </row>
    <row r="1134" spans="15:15" x14ac:dyDescent="0.15">
      <c r="O1134" s="95" t="str">
        <f t="shared" si="46"/>
        <v/>
      </c>
    </row>
    <row r="1135" spans="15:15" x14ac:dyDescent="0.15">
      <c r="O1135" s="95" t="str">
        <f t="shared" si="46"/>
        <v/>
      </c>
    </row>
    <row r="1136" spans="15:15" x14ac:dyDescent="0.15">
      <c r="O1136" s="95" t="str">
        <f t="shared" si="46"/>
        <v/>
      </c>
    </row>
    <row r="1137" spans="15:15" x14ac:dyDescent="0.15">
      <c r="O1137" s="95" t="str">
        <f t="shared" si="46"/>
        <v/>
      </c>
    </row>
    <row r="1138" spans="15:15" x14ac:dyDescent="0.15">
      <c r="O1138" s="95" t="str">
        <f t="shared" si="46"/>
        <v/>
      </c>
    </row>
    <row r="1139" spans="15:15" x14ac:dyDescent="0.15">
      <c r="O1139" s="95" t="str">
        <f t="shared" si="46"/>
        <v/>
      </c>
    </row>
    <row r="1140" spans="15:15" x14ac:dyDescent="0.15">
      <c r="O1140" s="95" t="str">
        <f t="shared" si="46"/>
        <v/>
      </c>
    </row>
    <row r="1141" spans="15:15" x14ac:dyDescent="0.15">
      <c r="O1141" s="95" t="str">
        <f t="shared" si="46"/>
        <v/>
      </c>
    </row>
    <row r="1142" spans="15:15" x14ac:dyDescent="0.15">
      <c r="O1142" s="95" t="str">
        <f t="shared" si="46"/>
        <v/>
      </c>
    </row>
    <row r="1143" spans="15:15" x14ac:dyDescent="0.15">
      <c r="O1143" s="95" t="str">
        <f t="shared" si="46"/>
        <v/>
      </c>
    </row>
    <row r="1144" spans="15:15" x14ac:dyDescent="0.15">
      <c r="O1144" s="95" t="str">
        <f t="shared" si="46"/>
        <v/>
      </c>
    </row>
    <row r="1145" spans="15:15" x14ac:dyDescent="0.15">
      <c r="O1145" s="95" t="str">
        <f t="shared" si="46"/>
        <v/>
      </c>
    </row>
    <row r="1146" spans="15:15" x14ac:dyDescent="0.15">
      <c r="O1146" s="95" t="str">
        <f t="shared" si="46"/>
        <v/>
      </c>
    </row>
    <row r="1147" spans="15:15" x14ac:dyDescent="0.15">
      <c r="O1147" s="95" t="str">
        <f t="shared" si="46"/>
        <v/>
      </c>
    </row>
    <row r="1148" spans="15:15" x14ac:dyDescent="0.15">
      <c r="O1148" s="95" t="str">
        <f t="shared" si="46"/>
        <v/>
      </c>
    </row>
    <row r="1149" spans="15:15" x14ac:dyDescent="0.15">
      <c r="O1149" s="95" t="str">
        <f t="shared" si="46"/>
        <v/>
      </c>
    </row>
    <row r="1150" spans="15:15" x14ac:dyDescent="0.15">
      <c r="O1150" s="95" t="str">
        <f t="shared" si="46"/>
        <v/>
      </c>
    </row>
    <row r="1151" spans="15:15" x14ac:dyDescent="0.15">
      <c r="O1151" s="95" t="str">
        <f t="shared" si="46"/>
        <v/>
      </c>
    </row>
    <row r="1152" spans="15:15" x14ac:dyDescent="0.15">
      <c r="O1152" s="95" t="str">
        <f t="shared" si="46"/>
        <v/>
      </c>
    </row>
    <row r="1153" spans="15:15" x14ac:dyDescent="0.15">
      <c r="O1153" s="95" t="str">
        <f t="shared" si="46"/>
        <v/>
      </c>
    </row>
    <row r="1154" spans="15:15" x14ac:dyDescent="0.15">
      <c r="O1154" s="95" t="str">
        <f t="shared" si="46"/>
        <v/>
      </c>
    </row>
    <row r="1155" spans="15:15" x14ac:dyDescent="0.15">
      <c r="O1155" s="95" t="str">
        <f t="shared" si="46"/>
        <v/>
      </c>
    </row>
    <row r="1156" spans="15:15" x14ac:dyDescent="0.15">
      <c r="O1156" s="95" t="str">
        <f t="shared" si="46"/>
        <v/>
      </c>
    </row>
    <row r="1157" spans="15:15" x14ac:dyDescent="0.15">
      <c r="O1157" s="95" t="str">
        <f t="shared" si="46"/>
        <v/>
      </c>
    </row>
    <row r="1158" spans="15:15" x14ac:dyDescent="0.15">
      <c r="O1158" s="95" t="str">
        <f t="shared" si="46"/>
        <v/>
      </c>
    </row>
    <row r="1159" spans="15:15" x14ac:dyDescent="0.15">
      <c r="O1159" s="95" t="str">
        <f t="shared" si="46"/>
        <v/>
      </c>
    </row>
    <row r="1160" spans="15:15" x14ac:dyDescent="0.15">
      <c r="O1160" s="95" t="str">
        <f t="shared" si="46"/>
        <v/>
      </c>
    </row>
    <row r="1161" spans="15:15" x14ac:dyDescent="0.15">
      <c r="O1161" s="95" t="str">
        <f t="shared" si="46"/>
        <v/>
      </c>
    </row>
    <row r="1162" spans="15:15" x14ac:dyDescent="0.15">
      <c r="O1162" s="95" t="str">
        <f t="shared" si="46"/>
        <v/>
      </c>
    </row>
    <row r="1163" spans="15:15" x14ac:dyDescent="0.15">
      <c r="O1163" s="95" t="str">
        <f t="shared" si="46"/>
        <v/>
      </c>
    </row>
    <row r="1164" spans="15:15" x14ac:dyDescent="0.15">
      <c r="O1164" s="95" t="str">
        <f t="shared" si="46"/>
        <v/>
      </c>
    </row>
    <row r="1165" spans="15:15" x14ac:dyDescent="0.15">
      <c r="O1165" s="95" t="str">
        <f t="shared" ref="O1165:O1171" si="47">CONCATENATE(B1165,N1165)</f>
        <v/>
      </c>
    </row>
    <row r="1166" spans="15:15" x14ac:dyDescent="0.15">
      <c r="O1166" s="95" t="str">
        <f t="shared" si="47"/>
        <v/>
      </c>
    </row>
    <row r="1167" spans="15:15" x14ac:dyDescent="0.15">
      <c r="O1167" s="95" t="str">
        <f t="shared" si="47"/>
        <v/>
      </c>
    </row>
    <row r="1168" spans="15:15" x14ac:dyDescent="0.15">
      <c r="O1168" s="95" t="str">
        <f t="shared" si="47"/>
        <v/>
      </c>
    </row>
    <row r="1169" spans="15:15" x14ac:dyDescent="0.15">
      <c r="O1169" s="95" t="str">
        <f t="shared" si="47"/>
        <v/>
      </c>
    </row>
    <row r="1170" spans="15:15" x14ac:dyDescent="0.15">
      <c r="O1170" s="95" t="str">
        <f t="shared" si="47"/>
        <v/>
      </c>
    </row>
    <row r="1171" spans="15:15" x14ac:dyDescent="0.15">
      <c r="O1171" s="95" t="str">
        <f t="shared" si="47"/>
        <v/>
      </c>
    </row>
  </sheetData>
  <autoFilter ref="A10:N771">
    <filterColumn colId="4" showButton="0"/>
    <filterColumn colId="7" showButton="0"/>
  </autoFilter>
  <mergeCells count="13">
    <mergeCell ref="E10:F10"/>
    <mergeCell ref="H10:I10"/>
    <mergeCell ref="E4:F4"/>
    <mergeCell ref="E5:F5"/>
    <mergeCell ref="E6:F6"/>
    <mergeCell ref="G6:H6"/>
    <mergeCell ref="A5:B5"/>
    <mergeCell ref="A3:B3"/>
    <mergeCell ref="A1:I1"/>
    <mergeCell ref="E3:F3"/>
    <mergeCell ref="G4:H4"/>
    <mergeCell ref="G5:H5"/>
    <mergeCell ref="G3:I3"/>
  </mergeCells>
  <phoneticPr fontId="2"/>
  <dataValidations count="2">
    <dataValidation type="list" allowBlank="1" showInputMessage="1" showErrorMessage="1" sqref="C11:C530">
      <formula1>"休校,学年閉鎖,学級閉鎖"</formula1>
    </dataValidation>
    <dataValidation type="list" allowBlank="1" showInputMessage="1" showErrorMessage="1" sqref="F11:F530 I11:I530">
      <formula1>"月,火,水,木,金,土,日"</formula1>
    </dataValidation>
  </dataValidations>
  <pageMargins left="0.78740157480314965" right="0.78740157480314965" top="0.59055118110236227" bottom="0.78740157480314965" header="0.51181102362204722" footer="0.51181102362204722"/>
  <pageSetup paperSize="9" orientation="portrait" r:id="rId1"/>
  <headerFooter alignWithMargins="0"/>
  <ignoredErrors>
    <ignoredError sqref="H4"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1"/>
  </sheetPr>
  <dimension ref="A1:X48"/>
  <sheetViews>
    <sheetView showZeros="0" zoomScaleNormal="100" zoomScaleSheetLayoutView="100" workbookViewId="0">
      <selection activeCell="R11" sqref="R11"/>
    </sheetView>
  </sheetViews>
  <sheetFormatPr defaultRowHeight="14.25" customHeight="1" x14ac:dyDescent="0.15"/>
  <cols>
    <col min="1" max="1" width="3.625" style="10" customWidth="1"/>
    <col min="2" max="2" width="8.75" style="84" customWidth="1"/>
    <col min="3" max="10" width="7.375" style="10" customWidth="1"/>
    <col min="11" max="12" width="7.375" style="84" customWidth="1"/>
    <col min="13" max="15" width="5.25" style="10" customWidth="1"/>
    <col min="16" max="16" width="11.625" style="10" hidden="1" customWidth="1"/>
    <col min="17" max="17" width="17.625" style="10" hidden="1" customWidth="1"/>
    <col min="18" max="18" width="16.875" style="10" hidden="1" customWidth="1"/>
    <col min="19" max="21" width="9" style="10" hidden="1" customWidth="1"/>
    <col min="22" max="16384" width="9" style="10"/>
  </cols>
  <sheetData>
    <row r="1" spans="1:24" ht="14.25" customHeight="1" thickBot="1" x14ac:dyDescent="0.2">
      <c r="A1" s="85" t="s">
        <v>181</v>
      </c>
      <c r="B1" s="66" t="s">
        <v>182</v>
      </c>
      <c r="C1" s="67" t="s">
        <v>249</v>
      </c>
      <c r="D1" s="67" t="s">
        <v>250</v>
      </c>
      <c r="E1" s="67" t="s">
        <v>293</v>
      </c>
      <c r="F1" s="67" t="s">
        <v>251</v>
      </c>
      <c r="G1" s="67" t="s">
        <v>252</v>
      </c>
      <c r="H1" s="67" t="s">
        <v>253</v>
      </c>
      <c r="I1" s="67" t="s">
        <v>254</v>
      </c>
      <c r="J1" s="67" t="s">
        <v>255</v>
      </c>
      <c r="K1" s="124" t="s">
        <v>183</v>
      </c>
      <c r="L1" s="123" t="s">
        <v>238</v>
      </c>
      <c r="M1" s="127" t="s">
        <v>22</v>
      </c>
      <c r="N1" s="128" t="s">
        <v>23</v>
      </c>
      <c r="O1" s="129" t="s">
        <v>21</v>
      </c>
      <c r="X1" s="140" t="s">
        <v>296</v>
      </c>
    </row>
    <row r="2" spans="1:24" ht="21" customHeight="1" thickTop="1" x14ac:dyDescent="0.15">
      <c r="A2" s="69">
        <v>1</v>
      </c>
      <c r="B2" s="74" t="s">
        <v>203</v>
      </c>
      <c r="C2" s="63">
        <f>SUM(新規!C7:AF7)</f>
        <v>0</v>
      </c>
      <c r="D2" s="63">
        <f>SUM(新規!AG7:BK7)</f>
        <v>0</v>
      </c>
      <c r="E2" s="63">
        <f>SUM(新規!BL7:CP7)</f>
        <v>0</v>
      </c>
      <c r="F2" s="63">
        <f>SUM(新規!CR7:DU7)</f>
        <v>0</v>
      </c>
      <c r="G2" s="63">
        <f>SUM(新規!DV7:EY7)</f>
        <v>0</v>
      </c>
      <c r="H2" s="63">
        <f>SUM(新規!EZ7:GD7)</f>
        <v>0</v>
      </c>
      <c r="I2" s="63">
        <f>SUM(新規!GE7:HH7)</f>
        <v>0</v>
      </c>
      <c r="J2" s="63">
        <f>SUM(新規!HI7:IK7)</f>
        <v>0</v>
      </c>
      <c r="K2" s="64">
        <f t="shared" ref="K2:K28" si="0">SUM(C2:J2)</f>
        <v>0</v>
      </c>
      <c r="L2" s="133">
        <f>K2/X2</f>
        <v>0</v>
      </c>
      <c r="M2" s="200">
        <f>COUNTIF(措置状況!$O$11:$O$126,P2)</f>
        <v>0</v>
      </c>
      <c r="N2" s="196">
        <f>COUNTIF(措置状況!$O$11:$O$126,Q2)</f>
        <v>0</v>
      </c>
      <c r="O2" s="196">
        <f>COUNTIF(措置状況!$O$11:$O$126,R2)</f>
        <v>0</v>
      </c>
      <c r="P2" s="71" t="str">
        <f t="shared" ref="P2:P28" si="1">CONCATENATE(B2,S2)</f>
        <v>造道小休校1</v>
      </c>
      <c r="Q2" s="71" t="str">
        <f t="shared" ref="Q2:Q28" si="2">CONCATENATE(B2,T2)</f>
        <v>造道小学年閉鎖1</v>
      </c>
      <c r="R2" s="71" t="str">
        <f t="shared" ref="R2:R28" si="3">CONCATENATE(B2,U2)</f>
        <v>造道小学級閉鎖1</v>
      </c>
      <c r="S2" s="120" t="s">
        <v>230</v>
      </c>
      <c r="T2" s="120" t="s">
        <v>229</v>
      </c>
      <c r="U2" s="120" t="s">
        <v>231</v>
      </c>
      <c r="X2" s="10">
        <v>450</v>
      </c>
    </row>
    <row r="3" spans="1:24" ht="21" customHeight="1" x14ac:dyDescent="0.15">
      <c r="A3" s="69">
        <v>2</v>
      </c>
      <c r="B3" s="73" t="s">
        <v>204</v>
      </c>
      <c r="C3" s="63">
        <f>SUM(新規!C8:AF8)</f>
        <v>0</v>
      </c>
      <c r="D3" s="63">
        <f>SUM(新規!AG8:BK8)</f>
        <v>0</v>
      </c>
      <c r="E3" s="63">
        <f>SUM(新規!BL8:CP8)</f>
        <v>0</v>
      </c>
      <c r="F3" s="63">
        <f>SUM(新規!CR8:DU8)</f>
        <v>0</v>
      </c>
      <c r="G3" s="63">
        <f>SUM(新規!DV8:EY8)</f>
        <v>0</v>
      </c>
      <c r="H3" s="63">
        <f>SUM(新規!EZ8:GD8)</f>
        <v>0</v>
      </c>
      <c r="I3" s="63">
        <f>SUM(新規!GE8:HH8)</f>
        <v>0</v>
      </c>
      <c r="J3" s="63">
        <f>SUM(新規!HI8:IK8)</f>
        <v>0</v>
      </c>
      <c r="K3" s="199">
        <f t="shared" si="0"/>
        <v>0</v>
      </c>
      <c r="L3" s="133">
        <f t="shared" ref="L3:L25" si="4">K3/X3</f>
        <v>0</v>
      </c>
      <c r="M3" s="72">
        <f>COUNTIF(措置状況!$O$11:$O$126,P3)</f>
        <v>0</v>
      </c>
      <c r="N3" s="5"/>
      <c r="O3" s="5"/>
      <c r="P3" s="71" t="str">
        <f t="shared" si="1"/>
        <v>浪打小休校1</v>
      </c>
      <c r="Q3" s="71" t="str">
        <f t="shared" si="2"/>
        <v>浪打小学年閉鎖1</v>
      </c>
      <c r="R3" s="71" t="str">
        <f t="shared" si="3"/>
        <v>浪打小学級閉鎖1</v>
      </c>
      <c r="S3" s="120" t="s">
        <v>230</v>
      </c>
      <c r="T3" s="120" t="s">
        <v>229</v>
      </c>
      <c r="U3" s="120" t="s">
        <v>231</v>
      </c>
      <c r="X3" s="10">
        <v>312</v>
      </c>
    </row>
    <row r="4" spans="1:24" ht="21" customHeight="1" x14ac:dyDescent="0.15">
      <c r="A4" s="69">
        <v>3</v>
      </c>
      <c r="B4" s="73" t="s">
        <v>205</v>
      </c>
      <c r="C4" s="63">
        <f>SUM(新規!C9:AF9)</f>
        <v>0</v>
      </c>
      <c r="D4" s="63">
        <f>SUM(新規!AG9:BK9)</f>
        <v>0</v>
      </c>
      <c r="E4" s="63">
        <f>SUM(新規!BL9:CP9)</f>
        <v>0</v>
      </c>
      <c r="F4" s="63">
        <f>SUM(新規!CR9:DU9)</f>
        <v>0</v>
      </c>
      <c r="G4" s="63">
        <f>SUM(新規!DV9:EY9)</f>
        <v>0</v>
      </c>
      <c r="H4" s="63">
        <f>SUM(新規!EZ9:GD9)</f>
        <v>0</v>
      </c>
      <c r="I4" s="63">
        <f>SUM(新規!GE9:HH9)</f>
        <v>0</v>
      </c>
      <c r="J4" s="63">
        <f>SUM(新規!HI9:IK9)</f>
        <v>0</v>
      </c>
      <c r="K4" s="199">
        <f t="shared" si="0"/>
        <v>0</v>
      </c>
      <c r="L4" s="133">
        <f>K4/X4</f>
        <v>0</v>
      </c>
      <c r="M4" s="72">
        <f>COUNTIF(措置状況!$O$11:$O$126,P4)</f>
        <v>0</v>
      </c>
      <c r="N4" s="5"/>
      <c r="O4" s="5"/>
      <c r="P4" s="71" t="str">
        <f t="shared" si="1"/>
        <v>佃小休校1</v>
      </c>
      <c r="Q4" s="71" t="str">
        <f t="shared" si="2"/>
        <v>佃小学年閉鎖1</v>
      </c>
      <c r="R4" s="71" t="str">
        <f t="shared" si="3"/>
        <v>佃小学級閉鎖1</v>
      </c>
      <c r="S4" s="120" t="s">
        <v>230</v>
      </c>
      <c r="T4" s="120" t="s">
        <v>229</v>
      </c>
      <c r="U4" s="120" t="s">
        <v>231</v>
      </c>
      <c r="X4" s="10">
        <v>465</v>
      </c>
    </row>
    <row r="5" spans="1:24" ht="21" customHeight="1" x14ac:dyDescent="0.15">
      <c r="A5" s="69">
        <v>4</v>
      </c>
      <c r="B5" s="73" t="s">
        <v>206</v>
      </c>
      <c r="C5" s="63">
        <f>SUM(新規!C10:AF10)</f>
        <v>0</v>
      </c>
      <c r="D5" s="63">
        <f>SUM(新規!AG10:BK10)</f>
        <v>0</v>
      </c>
      <c r="E5" s="63">
        <f>SUM(新規!BL10:CP10)</f>
        <v>0</v>
      </c>
      <c r="F5" s="63">
        <f>SUM(新規!CR10:DU10)</f>
        <v>0</v>
      </c>
      <c r="G5" s="63">
        <f>SUM(新規!DV10:EY10)</f>
        <v>0</v>
      </c>
      <c r="H5" s="63">
        <f>SUM(新規!EZ10:GD10)</f>
        <v>0</v>
      </c>
      <c r="I5" s="63">
        <f>SUM(新規!GE10:HH10)</f>
        <v>0</v>
      </c>
      <c r="J5" s="63">
        <f>SUM(新規!HI10:IK10)</f>
        <v>0</v>
      </c>
      <c r="K5" s="199">
        <f t="shared" si="0"/>
        <v>0</v>
      </c>
      <c r="L5" s="133">
        <f t="shared" si="4"/>
        <v>0</v>
      </c>
      <c r="M5" s="72">
        <f>COUNTIF(措置状況!$O$11:$O$126,P5)</f>
        <v>0</v>
      </c>
      <c r="N5" s="5"/>
      <c r="O5" s="5"/>
      <c r="P5" s="71" t="str">
        <f t="shared" si="1"/>
        <v>合浦小休校1</v>
      </c>
      <c r="Q5" s="71" t="str">
        <f t="shared" si="2"/>
        <v>合浦小学年閉鎖1</v>
      </c>
      <c r="R5" s="71" t="str">
        <f t="shared" si="3"/>
        <v>合浦小学級閉鎖1</v>
      </c>
      <c r="S5" s="120" t="s">
        <v>230</v>
      </c>
      <c r="T5" s="120" t="s">
        <v>229</v>
      </c>
      <c r="U5" s="120" t="s">
        <v>231</v>
      </c>
      <c r="X5" s="10">
        <v>150</v>
      </c>
    </row>
    <row r="6" spans="1:24" ht="21" customHeight="1" x14ac:dyDescent="0.15">
      <c r="A6" s="69">
        <v>5</v>
      </c>
      <c r="B6" s="73" t="s">
        <v>207</v>
      </c>
      <c r="C6" s="63">
        <f>SUM(新規!C11:AF11)</f>
        <v>0</v>
      </c>
      <c r="D6" s="63">
        <f>SUM(新規!AG11:BK11)</f>
        <v>0</v>
      </c>
      <c r="E6" s="63">
        <f>SUM(新規!BL11:CP11)</f>
        <v>0</v>
      </c>
      <c r="F6" s="63">
        <f>SUM(新規!CR11:DU11)</f>
        <v>0</v>
      </c>
      <c r="G6" s="63">
        <f>SUM(新規!DV11:EY11)</f>
        <v>0</v>
      </c>
      <c r="H6" s="63">
        <f>SUM(新規!EZ11:GD11)</f>
        <v>0</v>
      </c>
      <c r="I6" s="63">
        <f>SUM(新規!GE11:HH11)</f>
        <v>0</v>
      </c>
      <c r="J6" s="63">
        <f>SUM(新規!HI11:IK11)</f>
        <v>0</v>
      </c>
      <c r="K6" s="199">
        <f t="shared" si="0"/>
        <v>0</v>
      </c>
      <c r="L6" s="133">
        <f t="shared" si="4"/>
        <v>0</v>
      </c>
      <c r="M6" s="72">
        <f>COUNTIF(措置状況!$O$11:$O$126,P6)</f>
        <v>0</v>
      </c>
      <c r="N6" s="5"/>
      <c r="O6" s="5"/>
      <c r="P6" s="71" t="str">
        <f t="shared" si="1"/>
        <v>堤小休校1</v>
      </c>
      <c r="Q6" s="71" t="str">
        <f t="shared" si="2"/>
        <v>堤小学年閉鎖1</v>
      </c>
      <c r="R6" s="71" t="str">
        <f t="shared" si="3"/>
        <v>堤小学級閉鎖1</v>
      </c>
      <c r="S6" s="120" t="s">
        <v>230</v>
      </c>
      <c r="T6" s="120" t="s">
        <v>229</v>
      </c>
      <c r="U6" s="120" t="s">
        <v>231</v>
      </c>
      <c r="X6" s="10">
        <v>386</v>
      </c>
    </row>
    <row r="7" spans="1:24" ht="21" customHeight="1" x14ac:dyDescent="0.15">
      <c r="A7" s="69">
        <v>6</v>
      </c>
      <c r="B7" s="73" t="s">
        <v>208</v>
      </c>
      <c r="C7" s="63">
        <f>SUM(新規!C12:AF12)</f>
        <v>0</v>
      </c>
      <c r="D7" s="63">
        <f>SUM(新規!AG12:BK12)</f>
        <v>0</v>
      </c>
      <c r="E7" s="63">
        <f>SUM(新規!BL12:CP12)</f>
        <v>0</v>
      </c>
      <c r="F7" s="63">
        <f>SUM(新規!CR12:DU12)</f>
        <v>0</v>
      </c>
      <c r="G7" s="63">
        <f>SUM(新規!DV12:EY12)</f>
        <v>0</v>
      </c>
      <c r="H7" s="63">
        <f>SUM(新規!EZ12:GD12)</f>
        <v>0</v>
      </c>
      <c r="I7" s="63">
        <f>SUM(新規!GE12:HH12)</f>
        <v>0</v>
      </c>
      <c r="J7" s="63">
        <f>SUM(新規!HI12:IK12)</f>
        <v>0</v>
      </c>
      <c r="K7" s="199">
        <f t="shared" si="0"/>
        <v>0</v>
      </c>
      <c r="L7" s="133">
        <f t="shared" si="4"/>
        <v>0</v>
      </c>
      <c r="M7" s="72">
        <f>COUNTIF(措置状況!$O$11:$O$126,P7)</f>
        <v>0</v>
      </c>
      <c r="N7" s="5"/>
      <c r="O7" s="5"/>
      <c r="P7" s="71" t="str">
        <f t="shared" si="1"/>
        <v>莨町小休校1</v>
      </c>
      <c r="Q7" s="71" t="str">
        <f t="shared" si="2"/>
        <v>莨町小学年閉鎖1</v>
      </c>
      <c r="R7" s="71" t="str">
        <f t="shared" si="3"/>
        <v>莨町小学級閉鎖1</v>
      </c>
      <c r="S7" s="120" t="s">
        <v>230</v>
      </c>
      <c r="T7" s="120" t="s">
        <v>229</v>
      </c>
      <c r="U7" s="120" t="s">
        <v>231</v>
      </c>
      <c r="X7" s="10">
        <v>31</v>
      </c>
    </row>
    <row r="8" spans="1:24" ht="21" customHeight="1" x14ac:dyDescent="0.15">
      <c r="A8" s="69">
        <v>7</v>
      </c>
      <c r="B8" s="73" t="s">
        <v>209</v>
      </c>
      <c r="C8" s="63">
        <f>SUM(新規!C13:AF13)</f>
        <v>0</v>
      </c>
      <c r="D8" s="63">
        <f>SUM(新規!AG13:BK13)</f>
        <v>0</v>
      </c>
      <c r="E8" s="63">
        <f>SUM(新規!BL13:CP13)</f>
        <v>0</v>
      </c>
      <c r="F8" s="63">
        <f>SUM(新規!CR13:DU13)</f>
        <v>0</v>
      </c>
      <c r="G8" s="63">
        <f>SUM(新規!DV13:EY13)</f>
        <v>0</v>
      </c>
      <c r="H8" s="63">
        <f>SUM(新規!EZ13:GD13)</f>
        <v>0</v>
      </c>
      <c r="I8" s="63">
        <f>SUM(新規!GE13:HH13)</f>
        <v>0</v>
      </c>
      <c r="J8" s="63">
        <f>SUM(新規!HI13:IK13)</f>
        <v>0</v>
      </c>
      <c r="K8" s="199">
        <f t="shared" si="0"/>
        <v>0</v>
      </c>
      <c r="L8" s="133">
        <f t="shared" si="4"/>
        <v>0</v>
      </c>
      <c r="M8" s="72">
        <f>COUNTIF(措置状況!$O$11:$O$126,P8)</f>
        <v>0</v>
      </c>
      <c r="N8" s="5"/>
      <c r="O8" s="5"/>
      <c r="P8" s="71" t="str">
        <f t="shared" si="1"/>
        <v>橋本小休校1</v>
      </c>
      <c r="Q8" s="71" t="str">
        <f t="shared" si="2"/>
        <v>橋本小学年閉鎖1</v>
      </c>
      <c r="R8" s="71" t="str">
        <f t="shared" si="3"/>
        <v>橋本小学級閉鎖1</v>
      </c>
      <c r="S8" s="120" t="s">
        <v>230</v>
      </c>
      <c r="T8" s="120" t="s">
        <v>229</v>
      </c>
      <c r="U8" s="120" t="s">
        <v>231</v>
      </c>
      <c r="X8" s="10">
        <v>32</v>
      </c>
    </row>
    <row r="9" spans="1:24" ht="21" customHeight="1" x14ac:dyDescent="0.15">
      <c r="A9" s="69">
        <v>8</v>
      </c>
      <c r="B9" s="73" t="s">
        <v>210</v>
      </c>
      <c r="C9" s="63">
        <f>SUM(新規!C14:AF14)</f>
        <v>0</v>
      </c>
      <c r="D9" s="63">
        <f>SUM(新規!AG14:BK14)</f>
        <v>0</v>
      </c>
      <c r="E9" s="63">
        <f>SUM(新規!BL14:CP14)</f>
        <v>0</v>
      </c>
      <c r="F9" s="63">
        <f>SUM(新規!CR14:DU14)</f>
        <v>0</v>
      </c>
      <c r="G9" s="63">
        <f>SUM(新規!DV14:EY14)</f>
        <v>0</v>
      </c>
      <c r="H9" s="63">
        <f>SUM(新規!EZ14:GD14)</f>
        <v>0</v>
      </c>
      <c r="I9" s="63">
        <f>SUM(新規!GE14:HH14)</f>
        <v>0</v>
      </c>
      <c r="J9" s="63">
        <f>SUM(新規!HI14:IK14)</f>
        <v>0</v>
      </c>
      <c r="K9" s="199">
        <f t="shared" si="0"/>
        <v>0</v>
      </c>
      <c r="L9" s="133">
        <f t="shared" si="4"/>
        <v>0</v>
      </c>
      <c r="M9" s="72">
        <f>COUNTIF(措置状況!$O$11:$O$126,P9)</f>
        <v>0</v>
      </c>
      <c r="N9" s="5"/>
      <c r="O9" s="5"/>
      <c r="P9" s="71" t="str">
        <f t="shared" si="1"/>
        <v>浦町小休校1</v>
      </c>
      <c r="Q9" s="71" t="str">
        <f t="shared" si="2"/>
        <v>浦町小学年閉鎖1</v>
      </c>
      <c r="R9" s="71" t="str">
        <f t="shared" si="3"/>
        <v>浦町小学級閉鎖1</v>
      </c>
      <c r="S9" s="120" t="s">
        <v>230</v>
      </c>
      <c r="T9" s="120" t="s">
        <v>229</v>
      </c>
      <c r="U9" s="120" t="s">
        <v>231</v>
      </c>
      <c r="X9" s="10">
        <v>289</v>
      </c>
    </row>
    <row r="10" spans="1:24" ht="21" customHeight="1" x14ac:dyDescent="0.15">
      <c r="A10" s="69">
        <v>9</v>
      </c>
      <c r="B10" s="73" t="s">
        <v>211</v>
      </c>
      <c r="C10" s="63">
        <f>SUM(新規!C15:AF15)</f>
        <v>0</v>
      </c>
      <c r="D10" s="63">
        <f>SUM(新規!AG15:BK15)</f>
        <v>0</v>
      </c>
      <c r="E10" s="63">
        <f>SUM(新規!BL15:CP15)</f>
        <v>0</v>
      </c>
      <c r="F10" s="63">
        <f>SUM(新規!CR15:DU15)</f>
        <v>0</v>
      </c>
      <c r="G10" s="63">
        <f>SUM(新規!DV15:EY15)</f>
        <v>0</v>
      </c>
      <c r="H10" s="63">
        <f>SUM(新規!EZ15:GD15)</f>
        <v>0</v>
      </c>
      <c r="I10" s="63">
        <f>SUM(新規!GE15:HH15)</f>
        <v>0</v>
      </c>
      <c r="J10" s="63">
        <f>SUM(新規!HI15:IK15)</f>
        <v>0</v>
      </c>
      <c r="K10" s="199">
        <f t="shared" si="0"/>
        <v>0</v>
      </c>
      <c r="L10" s="133">
        <f t="shared" si="4"/>
        <v>0</v>
      </c>
      <c r="M10" s="72">
        <f>COUNTIF(措置状況!$O$11:$O$126,P10)</f>
        <v>0</v>
      </c>
      <c r="N10" s="5"/>
      <c r="O10" s="5"/>
      <c r="P10" s="71" t="str">
        <f t="shared" si="1"/>
        <v>長島小休校1</v>
      </c>
      <c r="Q10" s="71" t="str">
        <f t="shared" si="2"/>
        <v>長島小学年閉鎖1</v>
      </c>
      <c r="R10" s="71" t="str">
        <f t="shared" si="3"/>
        <v>長島小学級閉鎖1</v>
      </c>
      <c r="S10" s="120" t="s">
        <v>230</v>
      </c>
      <c r="T10" s="120" t="s">
        <v>229</v>
      </c>
      <c r="U10" s="120" t="s">
        <v>231</v>
      </c>
      <c r="X10" s="10">
        <v>122</v>
      </c>
    </row>
    <row r="11" spans="1:24" ht="21" customHeight="1" x14ac:dyDescent="0.15">
      <c r="A11" s="69">
        <v>10</v>
      </c>
      <c r="B11" s="73" t="s">
        <v>212</v>
      </c>
      <c r="C11" s="63">
        <f>SUM(新規!C16:AF16)</f>
        <v>0</v>
      </c>
      <c r="D11" s="63">
        <f>SUM(新規!AG16:BK16)</f>
        <v>0</v>
      </c>
      <c r="E11" s="63">
        <f>SUM(新規!BL16:CP16)</f>
        <v>0</v>
      </c>
      <c r="F11" s="63">
        <f>SUM(新規!CR16:DU16)</f>
        <v>0</v>
      </c>
      <c r="G11" s="63">
        <f>SUM(新規!DV16:EY16)</f>
        <v>0</v>
      </c>
      <c r="H11" s="63">
        <f>SUM(新規!EZ16:GD16)</f>
        <v>0</v>
      </c>
      <c r="I11" s="63">
        <f>SUM(新規!GE16:HH16)</f>
        <v>0</v>
      </c>
      <c r="J11" s="63">
        <f>SUM(新規!HI16:IK16)</f>
        <v>0</v>
      </c>
      <c r="K11" s="199">
        <f t="shared" si="0"/>
        <v>0</v>
      </c>
      <c r="L11" s="133">
        <f t="shared" si="4"/>
        <v>0</v>
      </c>
      <c r="M11" s="72">
        <f>COUNTIF(措置状況!$O$11:$O$126,P11)</f>
        <v>0</v>
      </c>
      <c r="N11" s="5"/>
      <c r="O11" s="5"/>
      <c r="P11" s="71" t="str">
        <f t="shared" si="1"/>
        <v>古川小休校1</v>
      </c>
      <c r="Q11" s="71" t="str">
        <f t="shared" si="2"/>
        <v>古川小学年閉鎖1</v>
      </c>
      <c r="R11" s="71" t="str">
        <f t="shared" si="3"/>
        <v>古川小学級閉鎖1</v>
      </c>
      <c r="S11" s="120" t="s">
        <v>230</v>
      </c>
      <c r="T11" s="120" t="s">
        <v>229</v>
      </c>
      <c r="U11" s="120" t="s">
        <v>231</v>
      </c>
      <c r="X11" s="10">
        <v>102</v>
      </c>
    </row>
    <row r="12" spans="1:24" ht="21" customHeight="1" x14ac:dyDescent="0.15">
      <c r="A12" s="69">
        <v>11</v>
      </c>
      <c r="B12" s="73" t="s">
        <v>213</v>
      </c>
      <c r="C12" s="63">
        <f>SUM(新規!C17:AF17)</f>
        <v>0</v>
      </c>
      <c r="D12" s="63">
        <f>SUM(新規!AG17:BK17)</f>
        <v>0</v>
      </c>
      <c r="E12" s="63">
        <f>SUM(新規!BL17:CP17)</f>
        <v>0</v>
      </c>
      <c r="F12" s="63">
        <f>SUM(新規!CR17:DU17)</f>
        <v>0</v>
      </c>
      <c r="G12" s="63">
        <f>SUM(新規!DV17:EY17)</f>
        <v>0</v>
      </c>
      <c r="H12" s="63">
        <f>SUM(新規!EZ17:GD17)</f>
        <v>0</v>
      </c>
      <c r="I12" s="63">
        <f>SUM(新規!GE17:HH17)</f>
        <v>0</v>
      </c>
      <c r="J12" s="63">
        <f>SUM(新規!HI17:IK17)</f>
        <v>0</v>
      </c>
      <c r="K12" s="199">
        <f t="shared" si="0"/>
        <v>0</v>
      </c>
      <c r="L12" s="133">
        <f t="shared" si="4"/>
        <v>0</v>
      </c>
      <c r="M12" s="72">
        <f>COUNTIF(措置状況!$O$11:$O$126,P12)</f>
        <v>0</v>
      </c>
      <c r="N12" s="5"/>
      <c r="O12" s="5"/>
      <c r="P12" s="71" t="str">
        <f t="shared" si="1"/>
        <v>甲田小休校1</v>
      </c>
      <c r="Q12" s="71" t="str">
        <f t="shared" si="2"/>
        <v>甲田小学年閉鎖1</v>
      </c>
      <c r="R12" s="71" t="str">
        <f t="shared" si="3"/>
        <v>甲田小学級閉鎖1</v>
      </c>
      <c r="S12" s="120" t="s">
        <v>230</v>
      </c>
      <c r="T12" s="120" t="s">
        <v>229</v>
      </c>
      <c r="U12" s="120" t="s">
        <v>231</v>
      </c>
      <c r="X12" s="10">
        <v>146</v>
      </c>
    </row>
    <row r="13" spans="1:24" ht="21" customHeight="1" x14ac:dyDescent="0.15">
      <c r="A13" s="69">
        <v>12</v>
      </c>
      <c r="B13" s="5" t="s">
        <v>214</v>
      </c>
      <c r="C13" s="63">
        <f>SUM(新規!C18:AF18)</f>
        <v>0</v>
      </c>
      <c r="D13" s="63">
        <f>SUM(新規!AG18:BK18)</f>
        <v>0</v>
      </c>
      <c r="E13" s="63">
        <f>SUM(新規!BL18:CP18)</f>
        <v>0</v>
      </c>
      <c r="F13" s="63">
        <f>SUM(新規!CR18:DU18)</f>
        <v>0</v>
      </c>
      <c r="G13" s="63">
        <f>SUM(新規!DV18:EY18)</f>
        <v>0</v>
      </c>
      <c r="H13" s="63">
        <f>SUM(新規!EZ18:GD18)</f>
        <v>0</v>
      </c>
      <c r="I13" s="63">
        <f>SUM(新規!GE18:HH18)</f>
        <v>0</v>
      </c>
      <c r="J13" s="63">
        <f>SUM(新規!HI18:IK18)</f>
        <v>0</v>
      </c>
      <c r="K13" s="199">
        <f t="shared" si="0"/>
        <v>0</v>
      </c>
      <c r="L13" s="133">
        <f t="shared" si="4"/>
        <v>0</v>
      </c>
      <c r="M13" s="72">
        <f>COUNTIF(措置状況!$O$11:$O$126,P13)</f>
        <v>0</v>
      </c>
      <c r="N13" s="5"/>
      <c r="O13" s="5"/>
      <c r="P13" s="71" t="str">
        <f t="shared" si="1"/>
        <v>千刈小休校1</v>
      </c>
      <c r="Q13" s="71" t="str">
        <f t="shared" si="2"/>
        <v>千刈小学年閉鎖1</v>
      </c>
      <c r="R13" s="71" t="str">
        <f t="shared" si="3"/>
        <v>千刈小学級閉鎖1</v>
      </c>
      <c r="S13" s="120" t="s">
        <v>230</v>
      </c>
      <c r="T13" s="120" t="s">
        <v>229</v>
      </c>
      <c r="U13" s="120" t="s">
        <v>231</v>
      </c>
      <c r="X13" s="10">
        <v>264</v>
      </c>
    </row>
    <row r="14" spans="1:24" ht="21" customHeight="1" x14ac:dyDescent="0.15">
      <c r="A14" s="69">
        <v>13</v>
      </c>
      <c r="B14" s="73" t="s">
        <v>215</v>
      </c>
      <c r="C14" s="63">
        <f>SUM(新規!C19:AF19)</f>
        <v>0</v>
      </c>
      <c r="D14" s="63">
        <f>SUM(新規!AG19:BK19)</f>
        <v>0</v>
      </c>
      <c r="E14" s="63">
        <f>SUM(新規!BL19:CP19)</f>
        <v>0</v>
      </c>
      <c r="F14" s="63">
        <f>SUM(新規!CR19:DU19)</f>
        <v>0</v>
      </c>
      <c r="G14" s="63">
        <f>SUM(新規!DV19:EY19)</f>
        <v>0</v>
      </c>
      <c r="H14" s="63">
        <f>SUM(新規!EZ19:GD19)</f>
        <v>0</v>
      </c>
      <c r="I14" s="63">
        <f>SUM(新規!GE19:HH19)</f>
        <v>0</v>
      </c>
      <c r="J14" s="63">
        <f>SUM(新規!HI19:IK19)</f>
        <v>0</v>
      </c>
      <c r="K14" s="199">
        <f t="shared" si="0"/>
        <v>0</v>
      </c>
      <c r="L14" s="133">
        <f t="shared" si="4"/>
        <v>0</v>
      </c>
      <c r="M14" s="72">
        <f>COUNTIF(措置状況!$O$11:$O$126,P14)</f>
        <v>0</v>
      </c>
      <c r="N14" s="5"/>
      <c r="O14" s="5"/>
      <c r="P14" s="71" t="str">
        <f t="shared" si="1"/>
        <v>篠田小休校1</v>
      </c>
      <c r="Q14" s="71" t="str">
        <f t="shared" si="2"/>
        <v>篠田小学年閉鎖1</v>
      </c>
      <c r="R14" s="71" t="str">
        <f t="shared" si="3"/>
        <v>篠田小学級閉鎖1</v>
      </c>
      <c r="S14" s="120" t="s">
        <v>230</v>
      </c>
      <c r="T14" s="120" t="s">
        <v>229</v>
      </c>
      <c r="U14" s="120" t="s">
        <v>231</v>
      </c>
      <c r="X14" s="10">
        <v>373</v>
      </c>
    </row>
    <row r="15" spans="1:24" ht="21" customHeight="1" x14ac:dyDescent="0.15">
      <c r="A15" s="69">
        <v>14</v>
      </c>
      <c r="B15" s="5" t="s">
        <v>216</v>
      </c>
      <c r="C15" s="63">
        <f>SUM(新規!C20:AF20)</f>
        <v>0</v>
      </c>
      <c r="D15" s="63">
        <f>SUM(新規!AG20:BK20)</f>
        <v>0</v>
      </c>
      <c r="E15" s="63">
        <f>SUM(新規!BL20:CP20)</f>
        <v>0</v>
      </c>
      <c r="F15" s="63">
        <f>SUM(新規!CR20:DU20)</f>
        <v>0</v>
      </c>
      <c r="G15" s="63">
        <f>SUM(新規!DV20:EY20)</f>
        <v>0</v>
      </c>
      <c r="H15" s="63">
        <f>SUM(新規!EZ20:GD20)</f>
        <v>0</v>
      </c>
      <c r="I15" s="63">
        <f>SUM(新規!GE20:HH20)</f>
        <v>0</v>
      </c>
      <c r="J15" s="63">
        <f>SUM(新規!HI20:IK20)</f>
        <v>0</v>
      </c>
      <c r="K15" s="199">
        <f t="shared" si="0"/>
        <v>0</v>
      </c>
      <c r="L15" s="133">
        <f t="shared" si="4"/>
        <v>0</v>
      </c>
      <c r="M15" s="72">
        <f>COUNTIF(措置状況!$O$11:$O$126,P15)</f>
        <v>0</v>
      </c>
      <c r="N15" s="5"/>
      <c r="O15" s="5"/>
      <c r="P15" s="71" t="str">
        <f t="shared" si="1"/>
        <v>沖館小休校1</v>
      </c>
      <c r="Q15" s="71" t="str">
        <f t="shared" si="2"/>
        <v>沖館小学年閉鎖1</v>
      </c>
      <c r="R15" s="71" t="str">
        <f t="shared" si="3"/>
        <v>沖館小学級閉鎖1</v>
      </c>
      <c r="S15" s="120" t="s">
        <v>230</v>
      </c>
      <c r="T15" s="120" t="s">
        <v>229</v>
      </c>
      <c r="U15" s="120" t="s">
        <v>231</v>
      </c>
      <c r="X15" s="10">
        <v>553</v>
      </c>
    </row>
    <row r="16" spans="1:24" ht="21" customHeight="1" x14ac:dyDescent="0.15">
      <c r="A16" s="69">
        <v>15</v>
      </c>
      <c r="B16" s="73" t="s">
        <v>217</v>
      </c>
      <c r="C16" s="63">
        <f>SUM(新規!C21:AF21)</f>
        <v>0</v>
      </c>
      <c r="D16" s="63">
        <f>SUM(新規!AG21:BK21)</f>
        <v>0</v>
      </c>
      <c r="E16" s="63">
        <f>SUM(新規!BL21:CP21)</f>
        <v>0</v>
      </c>
      <c r="F16" s="63">
        <f>SUM(新規!CR21:DU21)</f>
        <v>0</v>
      </c>
      <c r="G16" s="63">
        <f>SUM(新規!DV21:EY21)</f>
        <v>0</v>
      </c>
      <c r="H16" s="63">
        <f>SUM(新規!EZ21:GD21)</f>
        <v>0</v>
      </c>
      <c r="I16" s="63">
        <f>SUM(新規!GE21:HH21)</f>
        <v>0</v>
      </c>
      <c r="J16" s="63">
        <f>SUM(新規!HI21:IK21)</f>
        <v>0</v>
      </c>
      <c r="K16" s="199">
        <f t="shared" si="0"/>
        <v>0</v>
      </c>
      <c r="L16" s="133">
        <f t="shared" si="4"/>
        <v>0</v>
      </c>
      <c r="M16" s="72">
        <f>COUNTIF(措置状況!$O$11:$O$126,P16)</f>
        <v>0</v>
      </c>
      <c r="N16" s="5"/>
      <c r="O16" s="5"/>
      <c r="P16" s="71" t="str">
        <f t="shared" si="1"/>
        <v>油川小休校1</v>
      </c>
      <c r="Q16" s="71" t="str">
        <f t="shared" si="2"/>
        <v>油川小学年閉鎖1</v>
      </c>
      <c r="R16" s="71" t="str">
        <f t="shared" si="3"/>
        <v>油川小学級閉鎖1</v>
      </c>
      <c r="S16" s="120" t="s">
        <v>230</v>
      </c>
      <c r="T16" s="120" t="s">
        <v>229</v>
      </c>
      <c r="U16" s="120" t="s">
        <v>231</v>
      </c>
      <c r="X16" s="10">
        <v>463</v>
      </c>
    </row>
    <row r="17" spans="1:24" ht="21" customHeight="1" x14ac:dyDescent="0.15">
      <c r="A17" s="69">
        <v>16</v>
      </c>
      <c r="B17" s="5" t="s">
        <v>218</v>
      </c>
      <c r="C17" s="63">
        <f>SUM(新規!C22:AF22)</f>
        <v>0</v>
      </c>
      <c r="D17" s="63">
        <f>SUM(新規!AG22:BK22)</f>
        <v>0</v>
      </c>
      <c r="E17" s="63">
        <f>SUM(新規!BL22:CP22)</f>
        <v>0</v>
      </c>
      <c r="F17" s="63">
        <f>SUM(新規!CR22:DU22)</f>
        <v>0</v>
      </c>
      <c r="G17" s="63">
        <f>SUM(新規!DV22:EY22)</f>
        <v>0</v>
      </c>
      <c r="H17" s="63">
        <f>SUM(新規!EZ22:GD22)</f>
        <v>0</v>
      </c>
      <c r="I17" s="63">
        <f>SUM(新規!GE22:HH22)</f>
        <v>0</v>
      </c>
      <c r="J17" s="63">
        <f>SUM(新規!HI22:IK22)</f>
        <v>0</v>
      </c>
      <c r="K17" s="199">
        <f t="shared" si="0"/>
        <v>0</v>
      </c>
      <c r="L17" s="133">
        <f t="shared" si="4"/>
        <v>0</v>
      </c>
      <c r="M17" s="72">
        <f>COUNTIF(措置状況!$O$11:$O$126,P17)</f>
        <v>0</v>
      </c>
      <c r="N17" s="5"/>
      <c r="O17" s="5"/>
      <c r="P17" s="71" t="str">
        <f t="shared" si="1"/>
        <v>三内小休校1</v>
      </c>
      <c r="Q17" s="71" t="str">
        <f t="shared" si="2"/>
        <v>三内小学年閉鎖1</v>
      </c>
      <c r="R17" s="71" t="str">
        <f t="shared" si="3"/>
        <v>三内小学級閉鎖1</v>
      </c>
      <c r="S17" s="120" t="s">
        <v>230</v>
      </c>
      <c r="T17" s="120" t="s">
        <v>229</v>
      </c>
      <c r="U17" s="120" t="s">
        <v>231</v>
      </c>
      <c r="X17" s="10">
        <v>309</v>
      </c>
    </row>
    <row r="18" spans="1:24" ht="21" customHeight="1" x14ac:dyDescent="0.15">
      <c r="A18" s="69">
        <v>17</v>
      </c>
      <c r="B18" s="73" t="s">
        <v>219</v>
      </c>
      <c r="C18" s="63">
        <f>SUM(新規!C23:AF23)</f>
        <v>0</v>
      </c>
      <c r="D18" s="63">
        <f>SUM(新規!AG23:BK23)</f>
        <v>0</v>
      </c>
      <c r="E18" s="63">
        <f>SUM(新規!BL23:CP23)</f>
        <v>0</v>
      </c>
      <c r="F18" s="63">
        <f>SUM(新規!CR23:DU23)</f>
        <v>0</v>
      </c>
      <c r="G18" s="63">
        <f>SUM(新規!DV23:EY23)</f>
        <v>0</v>
      </c>
      <c r="H18" s="63">
        <f>SUM(新規!EZ23:GD23)</f>
        <v>0</v>
      </c>
      <c r="I18" s="63">
        <f>SUM(新規!GE23:HH23)</f>
        <v>0</v>
      </c>
      <c r="J18" s="63">
        <f>SUM(新規!HI23:IK23)</f>
        <v>0</v>
      </c>
      <c r="K18" s="199">
        <f t="shared" si="0"/>
        <v>0</v>
      </c>
      <c r="L18" s="133">
        <f t="shared" si="4"/>
        <v>0</v>
      </c>
      <c r="M18" s="72">
        <f>COUNTIF(措置状況!$O$11:$O$126,P18)</f>
        <v>0</v>
      </c>
      <c r="N18" s="5">
        <f>COUNTIF(措置状況!$O$11:$O$126,Q18)</f>
        <v>0</v>
      </c>
      <c r="O18" s="5">
        <f>COUNTIF(措置状況!$O$11:$O$126,R18)</f>
        <v>0</v>
      </c>
      <c r="P18" s="71" t="str">
        <f t="shared" si="1"/>
        <v>金沢小休校1</v>
      </c>
      <c r="Q18" s="71" t="str">
        <f t="shared" si="2"/>
        <v>金沢小学年閉鎖1</v>
      </c>
      <c r="R18" s="71" t="str">
        <f t="shared" si="3"/>
        <v>金沢小学級閉鎖1</v>
      </c>
      <c r="S18" s="120" t="s">
        <v>230</v>
      </c>
      <c r="T18" s="120" t="s">
        <v>229</v>
      </c>
      <c r="U18" s="120" t="s">
        <v>231</v>
      </c>
      <c r="X18" s="10">
        <v>502</v>
      </c>
    </row>
    <row r="19" spans="1:24" ht="21" customHeight="1" x14ac:dyDescent="0.15">
      <c r="A19" s="69">
        <v>18</v>
      </c>
      <c r="B19" s="73" t="s">
        <v>0</v>
      </c>
      <c r="C19" s="63">
        <f>SUM(新規!C24:AF24)</f>
        <v>0</v>
      </c>
      <c r="D19" s="63">
        <f>SUM(新規!AG24:BK24)</f>
        <v>0</v>
      </c>
      <c r="E19" s="63">
        <f>SUM(新規!BL24:CP24)</f>
        <v>0</v>
      </c>
      <c r="F19" s="63">
        <f>SUM(新規!CR24:DU24)</f>
        <v>0</v>
      </c>
      <c r="G19" s="63">
        <f>SUM(新規!DV24:EY24)</f>
        <v>0</v>
      </c>
      <c r="H19" s="63">
        <f>SUM(新規!EZ24:GD24)</f>
        <v>0</v>
      </c>
      <c r="I19" s="63">
        <f>SUM(新規!GE24:HH24)</f>
        <v>0</v>
      </c>
      <c r="J19" s="63">
        <f>SUM(新規!HI24:IK24)</f>
        <v>0</v>
      </c>
      <c r="K19" s="199">
        <f t="shared" si="0"/>
        <v>0</v>
      </c>
      <c r="L19" s="133">
        <f t="shared" si="4"/>
        <v>0</v>
      </c>
      <c r="M19" s="72">
        <f>COUNTIF(措置状況!$O$11:$O$126,P19)</f>
        <v>0</v>
      </c>
      <c r="N19" s="5">
        <f>COUNTIF(措置状況!$O$11:$O$126,Q19)</f>
        <v>0</v>
      </c>
      <c r="O19" s="5">
        <f>COUNTIF(措置状況!$O$11:$O$126,R19)</f>
        <v>0</v>
      </c>
      <c r="P19" s="71" t="str">
        <f t="shared" si="1"/>
        <v>荒川小休校1</v>
      </c>
      <c r="Q19" s="71" t="str">
        <f t="shared" si="2"/>
        <v>荒川小学年閉鎖1</v>
      </c>
      <c r="R19" s="71" t="str">
        <f t="shared" si="3"/>
        <v>荒川小学級閉鎖1</v>
      </c>
      <c r="S19" s="120" t="s">
        <v>230</v>
      </c>
      <c r="T19" s="120" t="s">
        <v>229</v>
      </c>
      <c r="U19" s="120" t="s">
        <v>231</v>
      </c>
      <c r="X19" s="10">
        <v>189</v>
      </c>
    </row>
    <row r="20" spans="1:24" ht="21" customHeight="1" x14ac:dyDescent="0.15">
      <c r="A20" s="69">
        <v>19</v>
      </c>
      <c r="B20" s="73" t="s">
        <v>1</v>
      </c>
      <c r="C20" s="63">
        <f>SUM(新規!C26:AF26)</f>
        <v>0</v>
      </c>
      <c r="D20" s="63">
        <f>SUM(新規!AG26:BK26)</f>
        <v>0</v>
      </c>
      <c r="E20" s="63">
        <f>SUM(新規!BL26:CP26)</f>
        <v>0</v>
      </c>
      <c r="F20" s="63">
        <f>SUM(新規!CR26:DU26)</f>
        <v>0</v>
      </c>
      <c r="G20" s="63">
        <f>SUM(新規!DV26:EY26)</f>
        <v>0</v>
      </c>
      <c r="H20" s="63">
        <f>SUM(新規!EZ26:GD26)</f>
        <v>0</v>
      </c>
      <c r="I20" s="63">
        <f>SUM(新規!GE26:HH26)</f>
        <v>0</v>
      </c>
      <c r="J20" s="63">
        <f>SUM(新規!HI26:IK26)</f>
        <v>0</v>
      </c>
      <c r="K20" s="199">
        <f t="shared" si="0"/>
        <v>0</v>
      </c>
      <c r="L20" s="133">
        <f>K20/X20</f>
        <v>0</v>
      </c>
      <c r="M20" s="72">
        <f>COUNTIF(措置状況!$O$11:$O$126,P20)</f>
        <v>0</v>
      </c>
      <c r="N20" s="5">
        <f>COUNTIF(措置状況!$O$11:$O$126,Q20)</f>
        <v>0</v>
      </c>
      <c r="O20" s="5">
        <f>COUNTIF(措置状況!$O$11:$O$126,R20)</f>
        <v>0</v>
      </c>
      <c r="P20" s="71" t="str">
        <f t="shared" si="1"/>
        <v>高田小休校1</v>
      </c>
      <c r="Q20" s="71" t="str">
        <f t="shared" si="2"/>
        <v>高田小学年閉鎖1</v>
      </c>
      <c r="R20" s="71" t="str">
        <f t="shared" si="3"/>
        <v>高田小学級閉鎖1</v>
      </c>
      <c r="S20" s="120" t="s">
        <v>230</v>
      </c>
      <c r="T20" s="120" t="s">
        <v>229</v>
      </c>
      <c r="U20" s="120" t="s">
        <v>231</v>
      </c>
      <c r="X20" s="10">
        <v>37</v>
      </c>
    </row>
    <row r="21" spans="1:24" ht="21" customHeight="1" x14ac:dyDescent="0.15">
      <c r="A21" s="69">
        <v>20</v>
      </c>
      <c r="B21" s="73" t="s">
        <v>175</v>
      </c>
      <c r="C21" s="63">
        <f>SUM(新規!C27:AF27)</f>
        <v>0</v>
      </c>
      <c r="D21" s="63">
        <f>SUM(新規!AG27:BK27)</f>
        <v>0</v>
      </c>
      <c r="E21" s="63">
        <f>SUM(新規!BL27:CP27)</f>
        <v>0</v>
      </c>
      <c r="F21" s="63">
        <f>SUM(新規!CR27:DU27)</f>
        <v>0</v>
      </c>
      <c r="G21" s="63">
        <f>SUM(新規!DV27:EY27)</f>
        <v>0</v>
      </c>
      <c r="H21" s="63">
        <f>SUM(新規!EZ27:GD27)</f>
        <v>0</v>
      </c>
      <c r="I21" s="63">
        <f>SUM(新規!GE27:HH27)</f>
        <v>0</v>
      </c>
      <c r="J21" s="63">
        <f>SUM(新規!HI27:IK27)</f>
        <v>0</v>
      </c>
      <c r="K21" s="199">
        <f t="shared" si="0"/>
        <v>0</v>
      </c>
      <c r="L21" s="133">
        <f t="shared" si="4"/>
        <v>0</v>
      </c>
      <c r="M21" s="72">
        <f>COUNTIF(措置状況!$O$11:$O$126,P21)</f>
        <v>0</v>
      </c>
      <c r="N21" s="5">
        <f>COUNTIF(措置状況!$O$11:$O$126,Q21)</f>
        <v>0</v>
      </c>
      <c r="O21" s="5">
        <f>COUNTIF(措置状況!$O$11:$O$126,R21)</f>
        <v>0</v>
      </c>
      <c r="P21" s="71" t="str">
        <f t="shared" si="1"/>
        <v>東陽小休校1</v>
      </c>
      <c r="Q21" s="71" t="str">
        <f t="shared" si="2"/>
        <v>東陽小学年閉鎖1</v>
      </c>
      <c r="R21" s="71" t="str">
        <f t="shared" si="3"/>
        <v>東陽小学級閉鎖1</v>
      </c>
      <c r="S21" s="120" t="s">
        <v>230</v>
      </c>
      <c r="T21" s="120" t="s">
        <v>229</v>
      </c>
      <c r="U21" s="120" t="s">
        <v>231</v>
      </c>
      <c r="X21" s="10">
        <v>54</v>
      </c>
    </row>
    <row r="22" spans="1:24" ht="21" customHeight="1" x14ac:dyDescent="0.15">
      <c r="A22" s="69">
        <v>21</v>
      </c>
      <c r="B22" s="73" t="s">
        <v>2</v>
      </c>
      <c r="C22" s="63">
        <f>SUM(新規!C28:AF28)</f>
        <v>0</v>
      </c>
      <c r="D22" s="63">
        <f>SUM(新規!AG28:BK28)</f>
        <v>0</v>
      </c>
      <c r="E22" s="63">
        <f>SUM(新規!BL28:CP28)</f>
        <v>0</v>
      </c>
      <c r="F22" s="63">
        <f>SUM(新規!CR28:DU28)</f>
        <v>0</v>
      </c>
      <c r="G22" s="63">
        <f>SUM(新規!DV28:EY28)</f>
        <v>0</v>
      </c>
      <c r="H22" s="63">
        <f>SUM(新規!EZ28:GD28)</f>
        <v>0</v>
      </c>
      <c r="I22" s="63">
        <f>SUM(新規!GE28:HH28)</f>
        <v>0</v>
      </c>
      <c r="J22" s="63">
        <f>SUM(新規!HI28:IK28)</f>
        <v>0</v>
      </c>
      <c r="K22" s="199">
        <f t="shared" si="0"/>
        <v>0</v>
      </c>
      <c r="L22" s="133">
        <f t="shared" si="4"/>
        <v>0</v>
      </c>
      <c r="M22" s="72">
        <f>COUNTIF(措置状況!$O$11:$O$126,P22)</f>
        <v>0</v>
      </c>
      <c r="N22" s="5">
        <f>COUNTIF(措置状況!$O$11:$O$126,Q22)</f>
        <v>0</v>
      </c>
      <c r="O22" s="5">
        <f>COUNTIF(措置状況!$O$11:$O$126,R22)</f>
        <v>0</v>
      </c>
      <c r="P22" s="71" t="str">
        <f t="shared" si="1"/>
        <v>原別小休校1</v>
      </c>
      <c r="Q22" s="71" t="str">
        <f t="shared" si="2"/>
        <v>原別小学年閉鎖1</v>
      </c>
      <c r="R22" s="71" t="str">
        <f>CONCATENATE(B22,U22)</f>
        <v>原別小学級閉鎖1</v>
      </c>
      <c r="S22" s="120" t="s">
        <v>230</v>
      </c>
      <c r="T22" s="120" t="s">
        <v>229</v>
      </c>
      <c r="U22" s="120" t="s">
        <v>231</v>
      </c>
      <c r="X22" s="10">
        <v>337</v>
      </c>
    </row>
    <row r="23" spans="1:24" ht="21" customHeight="1" x14ac:dyDescent="0.15">
      <c r="A23" s="69">
        <v>22</v>
      </c>
      <c r="B23" s="73" t="s">
        <v>3</v>
      </c>
      <c r="C23" s="63">
        <f>SUM(新規!C29:AF29)</f>
        <v>0</v>
      </c>
      <c r="D23" s="63">
        <f>SUM(新規!AG29:BK29)</f>
        <v>0</v>
      </c>
      <c r="E23" s="63">
        <f>SUM(新規!BL29:CP29)</f>
        <v>0</v>
      </c>
      <c r="F23" s="63">
        <f>SUM(新規!CR29:DU29)</f>
        <v>0</v>
      </c>
      <c r="G23" s="63">
        <f>SUM(新規!DV29:EY29)</f>
        <v>0</v>
      </c>
      <c r="H23" s="63">
        <f>SUM(新規!EZ29:GD29)</f>
        <v>0</v>
      </c>
      <c r="I23" s="63">
        <f>SUM(新規!GE29:HH29)</f>
        <v>0</v>
      </c>
      <c r="J23" s="63">
        <f>SUM(新規!HI29:IK29)</f>
        <v>0</v>
      </c>
      <c r="K23" s="199">
        <f t="shared" si="0"/>
        <v>0</v>
      </c>
      <c r="L23" s="133">
        <f t="shared" si="4"/>
        <v>0</v>
      </c>
      <c r="M23" s="72">
        <f>COUNTIF(措置状況!$O$11:$O$126,P23)</f>
        <v>0</v>
      </c>
      <c r="N23" s="5">
        <f>COUNTIF(措置状況!$O$11:$O$126,Q23)</f>
        <v>0</v>
      </c>
      <c r="O23" s="5">
        <f>COUNTIF(措置状況!$O$11:$O$126,R23)</f>
        <v>0</v>
      </c>
      <c r="P23" s="71" t="str">
        <f t="shared" si="1"/>
        <v>浜館小休校1</v>
      </c>
      <c r="Q23" s="71" t="str">
        <f t="shared" si="2"/>
        <v>浜館小学年閉鎖1</v>
      </c>
      <c r="R23" s="71" t="str">
        <f t="shared" si="3"/>
        <v>浜館小学級閉鎖1</v>
      </c>
      <c r="S23" s="120" t="s">
        <v>230</v>
      </c>
      <c r="T23" s="120" t="s">
        <v>229</v>
      </c>
      <c r="U23" s="120" t="s">
        <v>231</v>
      </c>
      <c r="X23" s="10">
        <v>272</v>
      </c>
    </row>
    <row r="24" spans="1:24" ht="21" customHeight="1" x14ac:dyDescent="0.15">
      <c r="A24" s="69">
        <v>23</v>
      </c>
      <c r="B24" s="5" t="s">
        <v>4</v>
      </c>
      <c r="C24" s="63">
        <f>SUM(新規!C30:AF30)</f>
        <v>0</v>
      </c>
      <c r="D24" s="63">
        <f>SUM(新規!AG30:BK30)</f>
        <v>0</v>
      </c>
      <c r="E24" s="63">
        <f>SUM(新規!BL30:CP30)</f>
        <v>0</v>
      </c>
      <c r="F24" s="63">
        <f>SUM(新規!CR30:DU30)</f>
        <v>0</v>
      </c>
      <c r="G24" s="63">
        <f>SUM(新規!DV30:EY30)</f>
        <v>0</v>
      </c>
      <c r="H24" s="63">
        <f>SUM(新規!EZ30:GD30)</f>
        <v>0</v>
      </c>
      <c r="I24" s="63">
        <f>SUM(新規!GE30:HH30)</f>
        <v>0</v>
      </c>
      <c r="J24" s="63">
        <f>SUM(新規!HI30:IK30)</f>
        <v>0</v>
      </c>
      <c r="K24" s="199">
        <f t="shared" si="0"/>
        <v>0</v>
      </c>
      <c r="L24" s="133">
        <f t="shared" si="4"/>
        <v>0</v>
      </c>
      <c r="M24" s="72">
        <f>COUNTIF(措置状況!$O$11:$O$126,P24)</f>
        <v>0</v>
      </c>
      <c r="N24" s="5">
        <f>COUNTIF(措置状況!$O$11:$O$126,Q24)</f>
        <v>0</v>
      </c>
      <c r="O24" s="5">
        <f>COUNTIF(措置状況!$O$11:$O$126,R24)</f>
        <v>0</v>
      </c>
      <c r="P24" s="71" t="str">
        <f t="shared" si="1"/>
        <v>筒井小休校1</v>
      </c>
      <c r="Q24" s="71" t="str">
        <f t="shared" si="2"/>
        <v>筒井小学年閉鎖1</v>
      </c>
      <c r="R24" s="71" t="str">
        <f t="shared" si="3"/>
        <v>筒井小学級閉鎖1</v>
      </c>
      <c r="S24" s="120" t="s">
        <v>230</v>
      </c>
      <c r="T24" s="120" t="s">
        <v>229</v>
      </c>
      <c r="U24" s="120" t="s">
        <v>231</v>
      </c>
      <c r="X24" s="10">
        <v>444</v>
      </c>
    </row>
    <row r="25" spans="1:24" ht="21" customHeight="1" x14ac:dyDescent="0.15">
      <c r="A25" s="69">
        <v>24</v>
      </c>
      <c r="B25" s="73" t="s">
        <v>5</v>
      </c>
      <c r="C25" s="63">
        <f>SUM(新規!C31:AF31)</f>
        <v>0</v>
      </c>
      <c r="D25" s="63">
        <f>SUM(新規!AG31:BK31)</f>
        <v>0</v>
      </c>
      <c r="E25" s="63">
        <f>SUM(新規!BL31:CP31)</f>
        <v>0</v>
      </c>
      <c r="F25" s="63">
        <f>SUM(新規!CR31:DU31)</f>
        <v>0</v>
      </c>
      <c r="G25" s="63">
        <f>SUM(新規!DV31:EY31)</f>
        <v>0</v>
      </c>
      <c r="H25" s="63">
        <f>SUM(新規!EZ31:GD31)</f>
        <v>0</v>
      </c>
      <c r="I25" s="63">
        <f>SUM(新規!GE31:HH31)</f>
        <v>0</v>
      </c>
      <c r="J25" s="63">
        <f>SUM(新規!HI31:IK31)</f>
        <v>0</v>
      </c>
      <c r="K25" s="199">
        <f t="shared" si="0"/>
        <v>0</v>
      </c>
      <c r="L25" s="133">
        <f t="shared" si="4"/>
        <v>0</v>
      </c>
      <c r="M25" s="72">
        <f>COUNTIF(措置状況!$O$11:$O$126,P25)</f>
        <v>0</v>
      </c>
      <c r="N25" s="5">
        <f>COUNTIF(措置状況!$O$11:$O$126,Q25)</f>
        <v>0</v>
      </c>
      <c r="O25" s="5">
        <f>COUNTIF(措置状況!$O$11:$O$126,R25)</f>
        <v>0</v>
      </c>
      <c r="P25" s="71" t="str">
        <f t="shared" si="1"/>
        <v>横内小休校1</v>
      </c>
      <c r="Q25" s="71" t="str">
        <f t="shared" si="2"/>
        <v>横内小学年閉鎖1</v>
      </c>
      <c r="R25" s="71" t="str">
        <f t="shared" si="3"/>
        <v>横内小学級閉鎖1</v>
      </c>
      <c r="S25" s="120" t="s">
        <v>230</v>
      </c>
      <c r="T25" s="120" t="s">
        <v>229</v>
      </c>
      <c r="U25" s="120" t="s">
        <v>231</v>
      </c>
      <c r="X25" s="10">
        <v>253</v>
      </c>
    </row>
    <row r="26" spans="1:24" ht="21" customHeight="1" x14ac:dyDescent="0.15">
      <c r="A26" s="69">
        <v>25</v>
      </c>
      <c r="B26" s="73" t="s">
        <v>6</v>
      </c>
      <c r="C26" s="63">
        <f>SUM(新規!C33:AF33)</f>
        <v>0</v>
      </c>
      <c r="D26" s="63">
        <f>SUM(新規!AG33:BK33)</f>
        <v>0</v>
      </c>
      <c r="E26" s="63">
        <f>SUM(新規!BL33:CP33)</f>
        <v>0</v>
      </c>
      <c r="F26" s="63">
        <f>SUM(新規!CR33:DU33)</f>
        <v>0</v>
      </c>
      <c r="G26" s="63">
        <f>SUM(新規!DV33:EY33)</f>
        <v>0</v>
      </c>
      <c r="H26" s="63">
        <f>SUM(新規!EZ33:GD33)</f>
        <v>0</v>
      </c>
      <c r="I26" s="63">
        <f>SUM(新規!GE33:HH33)</f>
        <v>0</v>
      </c>
      <c r="J26" s="63">
        <f>SUM(新規!HI33:IK33)</f>
        <v>0</v>
      </c>
      <c r="K26" s="199">
        <f t="shared" si="0"/>
        <v>0</v>
      </c>
      <c r="L26" s="133">
        <f t="shared" ref="L26:L45" si="5">K26/X26</f>
        <v>0</v>
      </c>
      <c r="M26" s="72">
        <f>COUNTIF(措置状況!$O$11:$O$126,P26)</f>
        <v>0</v>
      </c>
      <c r="N26" s="5">
        <f>COUNTIF(措置状況!$O$11:$O$126,Q26)</f>
        <v>0</v>
      </c>
      <c r="O26" s="5">
        <f>COUNTIF(措置状況!$O$11:$O$126,R26)</f>
        <v>0</v>
      </c>
      <c r="P26" s="71" t="str">
        <f t="shared" si="1"/>
        <v>新城小休校1</v>
      </c>
      <c r="Q26" s="71" t="str">
        <f t="shared" si="2"/>
        <v>新城小学年閉鎖1</v>
      </c>
      <c r="R26" s="71" t="str">
        <f t="shared" si="3"/>
        <v>新城小学級閉鎖1</v>
      </c>
      <c r="S26" s="120" t="s">
        <v>230</v>
      </c>
      <c r="T26" s="120" t="s">
        <v>229</v>
      </c>
      <c r="U26" s="120" t="s">
        <v>231</v>
      </c>
      <c r="X26" s="10">
        <v>354</v>
      </c>
    </row>
    <row r="27" spans="1:24" ht="21" customHeight="1" x14ac:dyDescent="0.15">
      <c r="A27" s="69">
        <v>26</v>
      </c>
      <c r="B27" s="73" t="s">
        <v>315</v>
      </c>
      <c r="C27" s="63">
        <f>SUM(新規!C34:AF34)</f>
        <v>0</v>
      </c>
      <c r="D27" s="63">
        <f>SUM(新規!AG34:BK34)</f>
        <v>0</v>
      </c>
      <c r="E27" s="63">
        <f>SUM(新規!BL34:CP34)</f>
        <v>0</v>
      </c>
      <c r="F27" s="63">
        <f>SUM(新規!CR34:DU34)</f>
        <v>0</v>
      </c>
      <c r="G27" s="63">
        <f>SUM(新規!DV34:EY34)</f>
        <v>0</v>
      </c>
      <c r="H27" s="63">
        <f>SUM(新規!EZ34:GD34)</f>
        <v>0</v>
      </c>
      <c r="I27" s="63">
        <f>SUM(新規!GE34:HH34)</f>
        <v>0</v>
      </c>
      <c r="J27" s="63">
        <f>SUM(新規!HI34:IK34)</f>
        <v>0</v>
      </c>
      <c r="K27" s="199">
        <f t="shared" si="0"/>
        <v>0</v>
      </c>
      <c r="L27" s="133">
        <f t="shared" si="5"/>
        <v>0</v>
      </c>
      <c r="M27" s="72">
        <f>COUNTIF(措置状況!$O$11:$O$126,P27)</f>
        <v>0</v>
      </c>
      <c r="N27" s="5">
        <f>COUNTIF(措置状況!$O$11:$O$126,Q27)</f>
        <v>0</v>
      </c>
      <c r="O27" s="5">
        <f>COUNTIF(措置状況!$O$11:$O$126,R27)</f>
        <v>0</v>
      </c>
      <c r="P27" s="71" t="str">
        <f t="shared" si="1"/>
        <v>北小休校1</v>
      </c>
      <c r="Q27" s="71" t="str">
        <f t="shared" si="2"/>
        <v>北小学年閉鎖1</v>
      </c>
      <c r="R27" s="71" t="str">
        <f t="shared" si="3"/>
        <v>北小学級閉鎖1</v>
      </c>
      <c r="S27" s="120" t="s">
        <v>230</v>
      </c>
      <c r="T27" s="120" t="s">
        <v>229</v>
      </c>
      <c r="U27" s="120" t="s">
        <v>231</v>
      </c>
      <c r="X27" s="10">
        <v>116</v>
      </c>
    </row>
    <row r="28" spans="1:24" ht="21" customHeight="1" x14ac:dyDescent="0.15">
      <c r="A28" s="69">
        <v>27</v>
      </c>
      <c r="B28" s="73" t="s">
        <v>7</v>
      </c>
      <c r="C28" s="63">
        <f>SUM(新規!C35:AF35)</f>
        <v>0</v>
      </c>
      <c r="D28" s="63">
        <f>SUM(新規!AG35:BK35)</f>
        <v>0</v>
      </c>
      <c r="E28" s="63">
        <f>SUM(新規!BL35:CP35)</f>
        <v>0</v>
      </c>
      <c r="F28" s="63">
        <f>SUM(新規!CR35:DU35)</f>
        <v>0</v>
      </c>
      <c r="G28" s="63">
        <f>SUM(新規!DV35:EY35)</f>
        <v>0</v>
      </c>
      <c r="H28" s="63">
        <f>SUM(新規!EZ35:GD35)</f>
        <v>0</v>
      </c>
      <c r="I28" s="63">
        <f>SUM(新規!GE35:HH35)</f>
        <v>0</v>
      </c>
      <c r="J28" s="63">
        <f>SUM(新規!HI35:IK35)</f>
        <v>0</v>
      </c>
      <c r="K28" s="199">
        <f t="shared" si="0"/>
        <v>0</v>
      </c>
      <c r="L28" s="133">
        <f t="shared" si="5"/>
        <v>0</v>
      </c>
      <c r="M28" s="72">
        <f>COUNTIF(措置状況!$O$11:$O$126,P28)</f>
        <v>0</v>
      </c>
      <c r="N28" s="5">
        <f>COUNTIF(措置状況!$O$11:$O$126,Q28)</f>
        <v>0</v>
      </c>
      <c r="O28" s="5">
        <f>COUNTIF(措置状況!$O$11:$O$126,R28)</f>
        <v>0</v>
      </c>
      <c r="P28" s="71" t="str">
        <f t="shared" si="1"/>
        <v>野内小休校1</v>
      </c>
      <c r="Q28" s="71" t="str">
        <f t="shared" si="2"/>
        <v>野内小学年閉鎖1</v>
      </c>
      <c r="R28" s="71" t="str">
        <f t="shared" si="3"/>
        <v>野内小学級閉鎖1</v>
      </c>
      <c r="S28" s="120" t="s">
        <v>230</v>
      </c>
      <c r="T28" s="120" t="s">
        <v>229</v>
      </c>
      <c r="U28" s="120" t="s">
        <v>231</v>
      </c>
      <c r="X28" s="10">
        <v>84</v>
      </c>
    </row>
    <row r="29" spans="1:24" ht="21" customHeight="1" x14ac:dyDescent="0.15">
      <c r="A29" s="69">
        <v>28</v>
      </c>
      <c r="B29" s="73" t="s">
        <v>8</v>
      </c>
      <c r="C29" s="63">
        <f>SUM(新規!C36:AF36)</f>
        <v>0</v>
      </c>
      <c r="D29" s="63">
        <f>SUM(新規!AG36:BK36)</f>
        <v>0</v>
      </c>
      <c r="E29" s="63">
        <f>SUM(新規!BL36:CP36)</f>
        <v>0</v>
      </c>
      <c r="F29" s="63">
        <f>SUM(新規!CR36:DU36)</f>
        <v>0</v>
      </c>
      <c r="G29" s="63">
        <f>SUM(新規!DV36:EY36)</f>
        <v>0</v>
      </c>
      <c r="H29" s="63">
        <f>SUM(新規!EZ36:GD36)</f>
        <v>0</v>
      </c>
      <c r="I29" s="63">
        <f>SUM(新規!GE36:HH36)</f>
        <v>0</v>
      </c>
      <c r="J29" s="63">
        <f>SUM(新規!HI36:IK36)</f>
        <v>0</v>
      </c>
      <c r="K29" s="199">
        <f t="shared" ref="K29:K44" si="6">SUM(C29:J29)</f>
        <v>0</v>
      </c>
      <c r="L29" s="133">
        <f t="shared" si="5"/>
        <v>0</v>
      </c>
      <c r="M29" s="72">
        <f>COUNTIF(措置状況!$O$11:$O$126,P29)</f>
        <v>0</v>
      </c>
      <c r="N29" s="5">
        <f>COUNTIF(措置状況!$O$11:$O$126,Q29)</f>
        <v>0</v>
      </c>
      <c r="O29" s="5">
        <f>COUNTIF(措置状況!$O$11:$O$126,R29)</f>
        <v>0</v>
      </c>
      <c r="P29" s="71" t="str">
        <f t="shared" ref="P29:P44" si="7">CONCATENATE(B29,S29)</f>
        <v>浜田小休校1</v>
      </c>
      <c r="Q29" s="71" t="str">
        <f t="shared" ref="Q29:Q44" si="8">CONCATENATE(B29,T29)</f>
        <v>浜田小学年閉鎖1</v>
      </c>
      <c r="R29" s="71" t="str">
        <f t="shared" ref="R29:R44" si="9">CONCATENATE(B29,U29)</f>
        <v>浜田小学級閉鎖1</v>
      </c>
      <c r="S29" s="120" t="s">
        <v>230</v>
      </c>
      <c r="T29" s="120" t="s">
        <v>229</v>
      </c>
      <c r="U29" s="120" t="s">
        <v>231</v>
      </c>
      <c r="X29" s="10">
        <v>590</v>
      </c>
    </row>
    <row r="30" spans="1:24" ht="21" customHeight="1" x14ac:dyDescent="0.15">
      <c r="A30" s="69">
        <v>29</v>
      </c>
      <c r="B30" s="73" t="s">
        <v>9</v>
      </c>
      <c r="C30" s="63">
        <f>SUM(新規!C37:AF37)</f>
        <v>0</v>
      </c>
      <c r="D30" s="63">
        <f>SUM(新規!AG37:BK37)</f>
        <v>0</v>
      </c>
      <c r="E30" s="63">
        <f>SUM(新規!BL37:CP37)</f>
        <v>0</v>
      </c>
      <c r="F30" s="63">
        <f>SUM(新規!CR37:DU37)</f>
        <v>0</v>
      </c>
      <c r="G30" s="63">
        <f>SUM(新規!DV37:EY37)</f>
        <v>0</v>
      </c>
      <c r="H30" s="63">
        <f>SUM(新規!EZ37:GD37)</f>
        <v>0</v>
      </c>
      <c r="I30" s="63">
        <f>SUM(新規!GE37:HH37)</f>
        <v>0</v>
      </c>
      <c r="J30" s="63">
        <f>SUM(新規!HI37:IK37)</f>
        <v>0</v>
      </c>
      <c r="K30" s="199">
        <f t="shared" si="6"/>
        <v>0</v>
      </c>
      <c r="L30" s="133">
        <f t="shared" si="5"/>
        <v>0</v>
      </c>
      <c r="M30" s="72">
        <f>COUNTIF(措置状況!$O$11:$O$126,P30)</f>
        <v>0</v>
      </c>
      <c r="N30" s="5">
        <f>COUNTIF(措置状況!$O$11:$O$126,Q30)</f>
        <v>0</v>
      </c>
      <c r="O30" s="5">
        <f>COUNTIF(措置状況!$O$11:$O$126,R30)</f>
        <v>0</v>
      </c>
      <c r="P30" s="71" t="str">
        <f t="shared" si="7"/>
        <v>小柳小休校1</v>
      </c>
      <c r="Q30" s="71" t="str">
        <f t="shared" si="8"/>
        <v>小柳小学年閉鎖1</v>
      </c>
      <c r="R30" s="71" t="str">
        <f t="shared" si="9"/>
        <v>小柳小学級閉鎖1</v>
      </c>
      <c r="S30" s="120" t="s">
        <v>230</v>
      </c>
      <c r="T30" s="120" t="s">
        <v>229</v>
      </c>
      <c r="U30" s="120" t="s">
        <v>231</v>
      </c>
      <c r="X30" s="10">
        <v>522</v>
      </c>
    </row>
    <row r="31" spans="1:24" ht="21" customHeight="1" x14ac:dyDescent="0.15">
      <c r="A31" s="69">
        <v>30</v>
      </c>
      <c r="B31" s="73" t="s">
        <v>10</v>
      </c>
      <c r="C31" s="63">
        <f>SUM(新規!C38:AF38)</f>
        <v>0</v>
      </c>
      <c r="D31" s="63">
        <f>SUM(新規!AG38:BK38)</f>
        <v>0</v>
      </c>
      <c r="E31" s="63">
        <f>SUM(新規!BL38:CP38)</f>
        <v>0</v>
      </c>
      <c r="F31" s="63">
        <f>SUM(新規!CR38:DU38)</f>
        <v>0</v>
      </c>
      <c r="G31" s="63">
        <f>SUM(新規!DV38:EY38)</f>
        <v>0</v>
      </c>
      <c r="H31" s="63">
        <f>SUM(新規!EZ38:GD38)</f>
        <v>0</v>
      </c>
      <c r="I31" s="63">
        <f>SUM(新規!GE38:HH38)</f>
        <v>0</v>
      </c>
      <c r="J31" s="63">
        <f>SUM(新規!HI38:IK38)</f>
        <v>0</v>
      </c>
      <c r="K31" s="199">
        <f t="shared" si="6"/>
        <v>0</v>
      </c>
      <c r="L31" s="133">
        <f t="shared" si="5"/>
        <v>0</v>
      </c>
      <c r="M31" s="72">
        <f>COUNTIF(措置状況!$O$11:$O$126,P31)</f>
        <v>0</v>
      </c>
      <c r="N31" s="5">
        <f>COUNTIF(措置状況!$O$11:$O$126,Q31)</f>
        <v>0</v>
      </c>
      <c r="O31" s="5">
        <f>COUNTIF(措置状況!$O$11:$O$126,R31)</f>
        <v>0</v>
      </c>
      <c r="P31" s="71" t="str">
        <f t="shared" si="7"/>
        <v>泉川小休校1</v>
      </c>
      <c r="Q31" s="71" t="str">
        <f t="shared" si="8"/>
        <v>泉川小学年閉鎖1</v>
      </c>
      <c r="R31" s="71" t="str">
        <f t="shared" si="9"/>
        <v>泉川小学級閉鎖1</v>
      </c>
      <c r="S31" s="120" t="s">
        <v>230</v>
      </c>
      <c r="T31" s="120" t="s">
        <v>229</v>
      </c>
      <c r="U31" s="120" t="s">
        <v>231</v>
      </c>
      <c r="X31" s="10">
        <v>765</v>
      </c>
    </row>
    <row r="32" spans="1:24" ht="21" customHeight="1" x14ac:dyDescent="0.15">
      <c r="A32" s="69">
        <v>31</v>
      </c>
      <c r="B32" s="73" t="s">
        <v>11</v>
      </c>
      <c r="C32" s="63">
        <f>SUM(新規!C39:AF39)</f>
        <v>0</v>
      </c>
      <c r="D32" s="63">
        <f>SUM(新規!AG39:BK39)</f>
        <v>0</v>
      </c>
      <c r="E32" s="63">
        <f>SUM(新規!BL39:CP39)</f>
        <v>0</v>
      </c>
      <c r="F32" s="63">
        <f>SUM(新規!CR39:DU39)</f>
        <v>0</v>
      </c>
      <c r="G32" s="63">
        <f>SUM(新規!DV39:EY39)</f>
        <v>0</v>
      </c>
      <c r="H32" s="63">
        <f>SUM(新規!EZ39:GD39)</f>
        <v>0</v>
      </c>
      <c r="I32" s="63">
        <f>SUM(新規!GE39:HH39)</f>
        <v>0</v>
      </c>
      <c r="J32" s="63">
        <f>SUM(新規!HI39:IK39)</f>
        <v>0</v>
      </c>
      <c r="K32" s="199">
        <f t="shared" si="6"/>
        <v>0</v>
      </c>
      <c r="L32" s="133">
        <f t="shared" si="5"/>
        <v>0</v>
      </c>
      <c r="M32" s="72">
        <f>COUNTIF(措置状況!$O$11:$O$126,P32)</f>
        <v>0</v>
      </c>
      <c r="N32" s="5">
        <f>COUNTIF(措置状況!$O$11:$O$126,Q32)</f>
        <v>0</v>
      </c>
      <c r="O32" s="5">
        <f>COUNTIF(措置状況!$O$11:$O$126,R32)</f>
        <v>0</v>
      </c>
      <c r="P32" s="71" t="str">
        <f t="shared" si="7"/>
        <v>浪館小休校1</v>
      </c>
      <c r="Q32" s="71" t="str">
        <f t="shared" si="8"/>
        <v>浪館小学年閉鎖1</v>
      </c>
      <c r="R32" s="71" t="str">
        <f t="shared" si="9"/>
        <v>浪館小学級閉鎖1</v>
      </c>
      <c r="S32" s="120" t="s">
        <v>230</v>
      </c>
      <c r="T32" s="120" t="s">
        <v>229</v>
      </c>
      <c r="U32" s="120" t="s">
        <v>231</v>
      </c>
      <c r="X32" s="10">
        <v>281</v>
      </c>
    </row>
    <row r="33" spans="1:24" ht="21" customHeight="1" x14ac:dyDescent="0.15">
      <c r="A33" s="69">
        <v>32</v>
      </c>
      <c r="B33" s="73" t="s">
        <v>12</v>
      </c>
      <c r="C33" s="63">
        <f>SUM(新規!C40:AF40)</f>
        <v>0</v>
      </c>
      <c r="D33" s="63">
        <f>SUM(新規!AG40:BK40)</f>
        <v>0</v>
      </c>
      <c r="E33" s="63">
        <f>SUM(新規!BL40:CP40)</f>
        <v>0</v>
      </c>
      <c r="F33" s="63">
        <f>SUM(新規!CR40:DU40)</f>
        <v>0</v>
      </c>
      <c r="G33" s="63">
        <f>SUM(新規!DV40:EY40)</f>
        <v>0</v>
      </c>
      <c r="H33" s="63">
        <f>SUM(新規!EZ40:GD40)</f>
        <v>0</v>
      </c>
      <c r="I33" s="63">
        <f>SUM(新規!GE40:HH40)</f>
        <v>0</v>
      </c>
      <c r="J33" s="63">
        <f>SUM(新規!HI40:IK40)</f>
        <v>0</v>
      </c>
      <c r="K33" s="199">
        <f t="shared" si="6"/>
        <v>0</v>
      </c>
      <c r="L33" s="133">
        <f t="shared" si="5"/>
        <v>0</v>
      </c>
      <c r="M33" s="72">
        <f>COUNTIF(措置状況!$O$11:$O$126,P33)</f>
        <v>0</v>
      </c>
      <c r="N33" s="5">
        <f>COUNTIF(措置状況!$O$11:$O$126,Q33)</f>
        <v>0</v>
      </c>
      <c r="O33" s="5">
        <f>COUNTIF(措置状況!$O$11:$O$126,R33)</f>
        <v>0</v>
      </c>
      <c r="P33" s="71" t="str">
        <f t="shared" si="7"/>
        <v>幸畑小休校1</v>
      </c>
      <c r="Q33" s="71" t="str">
        <f t="shared" si="8"/>
        <v>幸畑小学年閉鎖1</v>
      </c>
      <c r="R33" s="71" t="str">
        <f t="shared" si="9"/>
        <v>幸畑小学級閉鎖1</v>
      </c>
      <c r="S33" s="120" t="s">
        <v>230</v>
      </c>
      <c r="T33" s="120" t="s">
        <v>229</v>
      </c>
      <c r="U33" s="120" t="s">
        <v>231</v>
      </c>
      <c r="X33" s="10">
        <v>265</v>
      </c>
    </row>
    <row r="34" spans="1:24" ht="21" customHeight="1" x14ac:dyDescent="0.15">
      <c r="A34" s="69">
        <v>33</v>
      </c>
      <c r="B34" s="165" t="s">
        <v>13</v>
      </c>
      <c r="C34" s="63">
        <f>SUM(新規!C41:AF41)</f>
        <v>0</v>
      </c>
      <c r="D34" s="63">
        <f>SUM(新規!AG41:BK41)</f>
        <v>0</v>
      </c>
      <c r="E34" s="63">
        <f>SUM(新規!BL41:CP41)</f>
        <v>0</v>
      </c>
      <c r="F34" s="63">
        <f>SUM(新規!CR41:DU41)</f>
        <v>0</v>
      </c>
      <c r="G34" s="63">
        <f>SUM(新規!DV41:EY41)</f>
        <v>0</v>
      </c>
      <c r="H34" s="63">
        <f>SUM(新規!EZ41:GD41)</f>
        <v>0</v>
      </c>
      <c r="I34" s="63">
        <f>SUM(新規!GE41:HH41)</f>
        <v>0</v>
      </c>
      <c r="J34" s="63">
        <f>SUM(新規!HI41:IK41)</f>
        <v>0</v>
      </c>
      <c r="K34" s="199">
        <f t="shared" si="6"/>
        <v>0</v>
      </c>
      <c r="L34" s="133">
        <f t="shared" si="5"/>
        <v>0</v>
      </c>
      <c r="M34" s="72">
        <f>COUNTIF(措置状況!$O$11:$O$126,P34)</f>
        <v>0</v>
      </c>
      <c r="N34" s="5">
        <f>COUNTIF(措置状況!$O$11:$O$126,Q34)</f>
        <v>0</v>
      </c>
      <c r="O34" s="5">
        <f>COUNTIF(措置状況!$O$11:$O$126,R34)</f>
        <v>0</v>
      </c>
      <c r="P34" s="71" t="str">
        <f t="shared" si="7"/>
        <v>大野小休校1</v>
      </c>
      <c r="Q34" s="71" t="str">
        <f t="shared" si="8"/>
        <v>大野小学年閉鎖1</v>
      </c>
      <c r="R34" s="71" t="str">
        <f t="shared" si="9"/>
        <v>大野小学級閉鎖1</v>
      </c>
      <c r="S34" s="120" t="s">
        <v>230</v>
      </c>
      <c r="T34" s="120" t="s">
        <v>229</v>
      </c>
      <c r="U34" s="120" t="s">
        <v>231</v>
      </c>
      <c r="X34" s="10">
        <v>553</v>
      </c>
    </row>
    <row r="35" spans="1:24" ht="21" customHeight="1" x14ac:dyDescent="0.15">
      <c r="A35" s="69">
        <v>34</v>
      </c>
      <c r="B35" s="166" t="s">
        <v>14</v>
      </c>
      <c r="C35" s="63">
        <f>SUM(新規!C42:AF42)</f>
        <v>0</v>
      </c>
      <c r="D35" s="63">
        <f>SUM(新規!AG42:BK42)</f>
        <v>0</v>
      </c>
      <c r="E35" s="63">
        <f>SUM(新規!BL42:CP42)</f>
        <v>0</v>
      </c>
      <c r="F35" s="63">
        <f>SUM(新規!CR42:DU42)</f>
        <v>0</v>
      </c>
      <c r="G35" s="63">
        <f>SUM(新規!DV42:EY42)</f>
        <v>0</v>
      </c>
      <c r="H35" s="63">
        <f>SUM(新規!EZ42:GD42)</f>
        <v>0</v>
      </c>
      <c r="I35" s="63">
        <f>SUM(新規!GE42:HH42)</f>
        <v>0</v>
      </c>
      <c r="J35" s="63">
        <f>SUM(新規!HI42:IK42)</f>
        <v>0</v>
      </c>
      <c r="K35" s="199">
        <f t="shared" si="6"/>
        <v>0</v>
      </c>
      <c r="L35" s="133">
        <f t="shared" si="5"/>
        <v>0</v>
      </c>
      <c r="M35" s="72">
        <f>COUNTIF(措置状況!$O$11:$O$126,P35)</f>
        <v>0</v>
      </c>
      <c r="N35" s="5">
        <f>COUNTIF(措置状況!$O$11:$O$126,Q35)</f>
        <v>0</v>
      </c>
      <c r="O35" s="5">
        <f>COUNTIF(措置状況!$O$11:$O$126,R35)</f>
        <v>0</v>
      </c>
      <c r="P35" s="71" t="str">
        <f t="shared" si="7"/>
        <v>戸山西小休校1</v>
      </c>
      <c r="Q35" s="71" t="str">
        <f t="shared" si="8"/>
        <v>戸山西小学年閉鎖1</v>
      </c>
      <c r="R35" s="71" t="str">
        <f t="shared" si="9"/>
        <v>戸山西小学級閉鎖1</v>
      </c>
      <c r="S35" s="120" t="s">
        <v>230</v>
      </c>
      <c r="T35" s="120" t="s">
        <v>229</v>
      </c>
      <c r="U35" s="120" t="s">
        <v>231</v>
      </c>
      <c r="X35" s="10">
        <v>272</v>
      </c>
    </row>
    <row r="36" spans="1:24" ht="21" customHeight="1" x14ac:dyDescent="0.15">
      <c r="A36" s="69">
        <v>35</v>
      </c>
      <c r="B36" s="165" t="s">
        <v>15</v>
      </c>
      <c r="C36" s="63">
        <f>SUM(新規!C43:AF43)</f>
        <v>0</v>
      </c>
      <c r="D36" s="63">
        <f>SUM(新規!AG43:BK43)</f>
        <v>0</v>
      </c>
      <c r="E36" s="63">
        <f>SUM(新規!BL43:CP43)</f>
        <v>0</v>
      </c>
      <c r="F36" s="63">
        <f>SUM(新規!CR43:DU43)</f>
        <v>0</v>
      </c>
      <c r="G36" s="63">
        <f>SUM(新規!DV43:EY43)</f>
        <v>0</v>
      </c>
      <c r="H36" s="63">
        <f>SUM(新規!EZ43:GD43)</f>
        <v>0</v>
      </c>
      <c r="I36" s="63">
        <f>SUM(新規!GE43:HH43)</f>
        <v>0</v>
      </c>
      <c r="J36" s="63">
        <f>SUM(新規!HI43:IK43)</f>
        <v>0</v>
      </c>
      <c r="K36" s="199">
        <f t="shared" si="6"/>
        <v>0</v>
      </c>
      <c r="L36" s="133">
        <f t="shared" si="5"/>
        <v>0</v>
      </c>
      <c r="M36" s="72">
        <f>COUNTIF(措置状況!$O$11:$O$126,P36)</f>
        <v>0</v>
      </c>
      <c r="N36" s="5">
        <f>COUNTIF(措置状況!$O$11:$O$126,Q36)</f>
        <v>0</v>
      </c>
      <c r="O36" s="5">
        <f>COUNTIF(措置状況!$O$11:$O$126,R36)</f>
        <v>0</v>
      </c>
      <c r="P36" s="71" t="str">
        <f t="shared" si="7"/>
        <v>筒井南小休校1</v>
      </c>
      <c r="Q36" s="71" t="str">
        <f t="shared" si="8"/>
        <v>筒井南小学年閉鎖1</v>
      </c>
      <c r="R36" s="71" t="str">
        <f t="shared" si="9"/>
        <v>筒井南小学級閉鎖1</v>
      </c>
      <c r="S36" s="120" t="s">
        <v>230</v>
      </c>
      <c r="T36" s="120" t="s">
        <v>229</v>
      </c>
      <c r="U36" s="120" t="s">
        <v>231</v>
      </c>
      <c r="X36" s="10">
        <v>349</v>
      </c>
    </row>
    <row r="37" spans="1:24" ht="21" customHeight="1" x14ac:dyDescent="0.15">
      <c r="A37" s="69">
        <v>36</v>
      </c>
      <c r="B37" s="165" t="s">
        <v>16</v>
      </c>
      <c r="C37" s="63">
        <f>SUM(新規!C44:AF44)</f>
        <v>0</v>
      </c>
      <c r="D37" s="63">
        <f>SUM(新規!AG44:BK44)</f>
        <v>0</v>
      </c>
      <c r="E37" s="63">
        <f>SUM(新規!BL44:CP44)</f>
        <v>0</v>
      </c>
      <c r="F37" s="63">
        <f>SUM(新規!CR44:DU44)</f>
        <v>0</v>
      </c>
      <c r="G37" s="63">
        <f>SUM(新規!DV44:EY44)</f>
        <v>0</v>
      </c>
      <c r="H37" s="63">
        <f>SUM(新規!EZ44:GD44)</f>
        <v>0</v>
      </c>
      <c r="I37" s="63">
        <f>SUM(新規!GE44:HH44)</f>
        <v>0</v>
      </c>
      <c r="J37" s="63">
        <f>SUM(新規!HI44:IK44)</f>
        <v>0</v>
      </c>
      <c r="K37" s="199">
        <f t="shared" si="6"/>
        <v>0</v>
      </c>
      <c r="L37" s="133">
        <f t="shared" si="5"/>
        <v>0</v>
      </c>
      <c r="M37" s="72">
        <f>COUNTIF(措置状況!$O$11:$O$126,P37)</f>
        <v>0</v>
      </c>
      <c r="N37" s="5">
        <f>COUNTIF(措置状況!$O$11:$O$126,Q37)</f>
        <v>0</v>
      </c>
      <c r="O37" s="5">
        <f>COUNTIF(措置状況!$O$11:$O$126,R37)</f>
        <v>0</v>
      </c>
      <c r="P37" s="71" t="str">
        <f t="shared" si="7"/>
        <v>新城中央小休校1</v>
      </c>
      <c r="Q37" s="71" t="str">
        <f t="shared" si="8"/>
        <v>新城中央小学年閉鎖1</v>
      </c>
      <c r="R37" s="71" t="str">
        <f t="shared" si="9"/>
        <v>新城中央小学級閉鎖1</v>
      </c>
      <c r="S37" s="120" t="s">
        <v>230</v>
      </c>
      <c r="T37" s="120" t="s">
        <v>229</v>
      </c>
      <c r="U37" s="120" t="s">
        <v>231</v>
      </c>
      <c r="X37" s="10">
        <v>416</v>
      </c>
    </row>
    <row r="38" spans="1:24" ht="21" customHeight="1" x14ac:dyDescent="0.15">
      <c r="A38" s="69">
        <v>37</v>
      </c>
      <c r="B38" s="165" t="s">
        <v>17</v>
      </c>
      <c r="C38" s="63">
        <f>SUM(新規!C45:AF45)</f>
        <v>0</v>
      </c>
      <c r="D38" s="63">
        <f>SUM(新規!AG45:BK45)</f>
        <v>0</v>
      </c>
      <c r="E38" s="63">
        <f>SUM(新規!BL45:CP45)</f>
        <v>0</v>
      </c>
      <c r="F38" s="63">
        <f>SUM(新規!CR45:DU45)</f>
        <v>0</v>
      </c>
      <c r="G38" s="63">
        <f>SUM(新規!DV45:EY45)</f>
        <v>0</v>
      </c>
      <c r="H38" s="63">
        <f>SUM(新規!EZ45:GD45)</f>
        <v>0</v>
      </c>
      <c r="I38" s="63">
        <f>SUM(新規!GE45:HH45)</f>
        <v>0</v>
      </c>
      <c r="J38" s="63">
        <f>SUM(新規!HI45:IK45)</f>
        <v>0</v>
      </c>
      <c r="K38" s="199">
        <f t="shared" si="6"/>
        <v>0</v>
      </c>
      <c r="L38" s="133">
        <f t="shared" si="5"/>
        <v>0</v>
      </c>
      <c r="M38" s="72">
        <f>COUNTIF(措置状況!$O$11:$O$126,P38)</f>
        <v>0</v>
      </c>
      <c r="N38" s="5"/>
      <c r="O38" s="5"/>
      <c r="P38" s="71" t="str">
        <f t="shared" si="7"/>
        <v>三内西小休校1</v>
      </c>
      <c r="Q38" s="71" t="str">
        <f t="shared" si="8"/>
        <v>三内西小学年閉鎖1</v>
      </c>
      <c r="R38" s="71" t="str">
        <f t="shared" si="9"/>
        <v>三内西小学級閉鎖1</v>
      </c>
      <c r="S38" s="120" t="s">
        <v>230</v>
      </c>
      <c r="T38" s="120" t="s">
        <v>229</v>
      </c>
      <c r="U38" s="120" t="s">
        <v>231</v>
      </c>
      <c r="X38" s="10">
        <v>409</v>
      </c>
    </row>
    <row r="39" spans="1:24" ht="21" customHeight="1" x14ac:dyDescent="0.15">
      <c r="A39" s="69">
        <v>38</v>
      </c>
      <c r="B39" s="165" t="s">
        <v>174</v>
      </c>
      <c r="C39" s="63">
        <f>SUM(新規!C46:AF46)</f>
        <v>0</v>
      </c>
      <c r="D39" s="63">
        <f>SUM(新規!AG46:BK46)</f>
        <v>0</v>
      </c>
      <c r="E39" s="63">
        <f>SUM(新規!BL46:CP46)</f>
        <v>0</v>
      </c>
      <c r="F39" s="63">
        <f>SUM(新規!CR46:DU46)</f>
        <v>0</v>
      </c>
      <c r="G39" s="63">
        <f>SUM(新規!DV46:EY46)</f>
        <v>0</v>
      </c>
      <c r="H39" s="63">
        <f>SUM(新規!EZ46:GD46)</f>
        <v>0</v>
      </c>
      <c r="I39" s="63">
        <f>SUM(新規!GE46:HH46)</f>
        <v>0</v>
      </c>
      <c r="J39" s="63">
        <f>SUM(新規!HI46:IK46)</f>
        <v>0</v>
      </c>
      <c r="K39" s="199">
        <f t="shared" si="6"/>
        <v>0</v>
      </c>
      <c r="L39" s="133">
        <f t="shared" si="5"/>
        <v>0</v>
      </c>
      <c r="M39" s="72">
        <f>COUNTIF(措置状況!$O$11:$O$126,P39)</f>
        <v>0</v>
      </c>
      <c r="N39" s="5"/>
      <c r="O39" s="5"/>
      <c r="P39" s="71" t="str">
        <f t="shared" si="7"/>
        <v>浪岡南小休校1</v>
      </c>
      <c r="Q39" s="71" t="str">
        <f t="shared" si="8"/>
        <v>浪岡南小学年閉鎖1</v>
      </c>
      <c r="R39" s="71" t="str">
        <f t="shared" si="9"/>
        <v>浪岡南小学級閉鎖1</v>
      </c>
      <c r="S39" s="120" t="s">
        <v>230</v>
      </c>
      <c r="T39" s="120" t="s">
        <v>229</v>
      </c>
      <c r="U39" s="120" t="s">
        <v>231</v>
      </c>
      <c r="X39" s="10">
        <v>160</v>
      </c>
    </row>
    <row r="40" spans="1:24" ht="21" customHeight="1" x14ac:dyDescent="0.15">
      <c r="A40" s="69">
        <v>39</v>
      </c>
      <c r="B40" s="165" t="s">
        <v>176</v>
      </c>
      <c r="C40" s="63">
        <f>SUM(新規!C47:AF47)</f>
        <v>0</v>
      </c>
      <c r="D40" s="63">
        <f>SUM(新規!AG47:BK47)</f>
        <v>0</v>
      </c>
      <c r="E40" s="63">
        <f>SUM(新規!BL47:CP47)</f>
        <v>0</v>
      </c>
      <c r="F40" s="63">
        <f>SUM(新規!CR47:DU47)</f>
        <v>0</v>
      </c>
      <c r="G40" s="63">
        <f>SUM(新規!DV47:EY47)</f>
        <v>0</v>
      </c>
      <c r="H40" s="63">
        <f>SUM(新規!EZ47:GD47)</f>
        <v>0</v>
      </c>
      <c r="I40" s="63">
        <f>SUM(新規!GE47:HH47)</f>
        <v>0</v>
      </c>
      <c r="J40" s="63">
        <f>SUM(新規!HI47:IK47)</f>
        <v>0</v>
      </c>
      <c r="K40" s="199">
        <f t="shared" si="6"/>
        <v>0</v>
      </c>
      <c r="L40" s="133">
        <f t="shared" si="5"/>
        <v>0</v>
      </c>
      <c r="M40" s="72">
        <f>COUNTIF(措置状況!$O$11:$O$126,P40)</f>
        <v>0</v>
      </c>
      <c r="N40" s="5"/>
      <c r="O40" s="5"/>
      <c r="P40" s="71" t="str">
        <f t="shared" si="7"/>
        <v>浪岡北小休校1</v>
      </c>
      <c r="Q40" s="71" t="str">
        <f t="shared" si="8"/>
        <v>浪岡北小学年閉鎖1</v>
      </c>
      <c r="R40" s="71" t="str">
        <f t="shared" si="9"/>
        <v>浪岡北小学級閉鎖1</v>
      </c>
      <c r="S40" s="120" t="s">
        <v>230</v>
      </c>
      <c r="T40" s="120" t="s">
        <v>229</v>
      </c>
      <c r="U40" s="120" t="s">
        <v>231</v>
      </c>
      <c r="X40" s="10">
        <v>294</v>
      </c>
    </row>
    <row r="41" spans="1:24" ht="21" customHeight="1" x14ac:dyDescent="0.15">
      <c r="A41" s="69">
        <v>40</v>
      </c>
      <c r="B41" s="165" t="s">
        <v>180</v>
      </c>
      <c r="C41" s="63">
        <f>SUM(新規!C48:AF48)</f>
        <v>0</v>
      </c>
      <c r="D41" s="63">
        <f>SUM(新規!AG48:BK48)</f>
        <v>0</v>
      </c>
      <c r="E41" s="63">
        <f>SUM(新規!BL48:CP48)</f>
        <v>0</v>
      </c>
      <c r="F41" s="63">
        <f>SUM(新規!CR48:DU48)</f>
        <v>0</v>
      </c>
      <c r="G41" s="63">
        <f>SUM(新規!DV48:EY48)</f>
        <v>0</v>
      </c>
      <c r="H41" s="63">
        <f>SUM(新規!EZ48:GD48)</f>
        <v>0</v>
      </c>
      <c r="I41" s="63">
        <f>SUM(新規!GE48:HH48)</f>
        <v>0</v>
      </c>
      <c r="J41" s="63">
        <f>SUM(新規!HI48:IK48)</f>
        <v>0</v>
      </c>
      <c r="K41" s="199">
        <f t="shared" si="6"/>
        <v>0</v>
      </c>
      <c r="L41" s="133">
        <f t="shared" si="5"/>
        <v>0</v>
      </c>
      <c r="M41" s="72">
        <f>COUNTIF(措置状況!$O$11:$O$126,P41)</f>
        <v>0</v>
      </c>
      <c r="N41" s="5">
        <f>COUNTIF(措置状況!$O$11:$O$126,Q41)</f>
        <v>0</v>
      </c>
      <c r="O41" s="5">
        <f>COUNTIF(措置状況!$O$11:$O$126,R41)</f>
        <v>0</v>
      </c>
      <c r="P41" s="71" t="str">
        <f t="shared" si="7"/>
        <v>女鹿沢小休校1</v>
      </c>
      <c r="Q41" s="71" t="str">
        <f t="shared" si="8"/>
        <v>女鹿沢小学年閉鎖1</v>
      </c>
      <c r="R41" s="71" t="str">
        <f t="shared" si="9"/>
        <v>女鹿沢小学級閉鎖1</v>
      </c>
      <c r="S41" s="120" t="s">
        <v>230</v>
      </c>
      <c r="T41" s="120" t="s">
        <v>229</v>
      </c>
      <c r="U41" s="120" t="s">
        <v>231</v>
      </c>
      <c r="X41" s="10">
        <v>106</v>
      </c>
    </row>
    <row r="42" spans="1:24" ht="21" customHeight="1" x14ac:dyDescent="0.15">
      <c r="A42" s="69">
        <v>41</v>
      </c>
      <c r="B42" s="175" t="s">
        <v>177</v>
      </c>
      <c r="C42" s="63">
        <f>SUM(新規!C49:AF49)</f>
        <v>0</v>
      </c>
      <c r="D42" s="63">
        <f>SUM(新規!AG49:BK49)</f>
        <v>0</v>
      </c>
      <c r="E42" s="63">
        <f>SUM(新規!BL49:CP49)</f>
        <v>0</v>
      </c>
      <c r="F42" s="63">
        <f>SUM(新規!CR49:DU49)</f>
        <v>0</v>
      </c>
      <c r="G42" s="63">
        <f>SUM(新規!DV49:EY49)</f>
        <v>0</v>
      </c>
      <c r="H42" s="63">
        <f>SUM(新規!EZ49:GD49)</f>
        <v>0</v>
      </c>
      <c r="I42" s="63">
        <f>SUM(新規!GE49:HH49)</f>
        <v>0</v>
      </c>
      <c r="J42" s="63">
        <f>SUM(新規!HI49:IK49)</f>
        <v>0</v>
      </c>
      <c r="K42" s="199">
        <f t="shared" si="6"/>
        <v>0</v>
      </c>
      <c r="L42" s="133">
        <f t="shared" si="5"/>
        <v>0</v>
      </c>
      <c r="M42" s="72">
        <f>COUNTIF(措置状況!$O$11:$O$126,P42)</f>
        <v>0</v>
      </c>
      <c r="N42" s="5">
        <f>COUNTIF(措置状況!$O$11:$O$126,Q42)</f>
        <v>0</v>
      </c>
      <c r="O42" s="5">
        <f>COUNTIF(措置状況!$O$11:$O$126,R42)</f>
        <v>0</v>
      </c>
      <c r="P42" s="71" t="str">
        <f t="shared" si="7"/>
        <v>浪岡野沢小休校1</v>
      </c>
      <c r="Q42" s="71" t="str">
        <f t="shared" si="8"/>
        <v>浪岡野沢小学年閉鎖1</v>
      </c>
      <c r="R42" s="71" t="str">
        <f t="shared" si="9"/>
        <v>浪岡野沢小学級閉鎖1</v>
      </c>
      <c r="S42" s="120" t="s">
        <v>230</v>
      </c>
      <c r="T42" s="120" t="s">
        <v>229</v>
      </c>
      <c r="U42" s="120" t="s">
        <v>231</v>
      </c>
      <c r="X42" s="10">
        <v>84</v>
      </c>
    </row>
    <row r="43" spans="1:24" ht="21" customHeight="1" x14ac:dyDescent="0.15">
      <c r="A43" s="69">
        <v>42</v>
      </c>
      <c r="B43" s="166" t="s">
        <v>178</v>
      </c>
      <c r="C43" s="63">
        <f>SUM(新規!C50:AF50)</f>
        <v>0</v>
      </c>
      <c r="D43" s="63">
        <f>SUM(新規!AG50:BK50)</f>
        <v>0</v>
      </c>
      <c r="E43" s="63">
        <f>SUM(新規!BL50:CP50)</f>
        <v>0</v>
      </c>
      <c r="F43" s="63">
        <f>SUM(新規!CR50:DU50)</f>
        <v>0</v>
      </c>
      <c r="G43" s="63">
        <f>SUM(新規!DV50:EY50)</f>
        <v>0</v>
      </c>
      <c r="H43" s="63">
        <f>SUM(新規!EZ50:GD50)</f>
        <v>0</v>
      </c>
      <c r="I43" s="63">
        <f>SUM(新規!GE50:HH50)</f>
        <v>0</v>
      </c>
      <c r="J43" s="63">
        <f>SUM(新規!HI50:IK50)</f>
        <v>0</v>
      </c>
      <c r="K43" s="199">
        <f t="shared" si="6"/>
        <v>0</v>
      </c>
      <c r="L43" s="133">
        <f t="shared" si="5"/>
        <v>0</v>
      </c>
      <c r="M43" s="72">
        <f>COUNTIF(措置状況!$O$11:$O$126,P43)</f>
        <v>0</v>
      </c>
      <c r="N43" s="5">
        <f>COUNTIF(措置状況!$O$11:$O$126,Q43)</f>
        <v>0</v>
      </c>
      <c r="O43" s="5">
        <f>COUNTIF(措置状況!$O$11:$O$126,R43)</f>
        <v>0</v>
      </c>
      <c r="P43" s="71" t="str">
        <f t="shared" si="7"/>
        <v>本郷小休校1</v>
      </c>
      <c r="Q43" s="71" t="str">
        <f t="shared" si="8"/>
        <v>本郷小学年閉鎖1</v>
      </c>
      <c r="R43" s="71" t="str">
        <f t="shared" si="9"/>
        <v>本郷小学級閉鎖1</v>
      </c>
      <c r="S43" s="120" t="s">
        <v>230</v>
      </c>
      <c r="T43" s="120" t="s">
        <v>229</v>
      </c>
      <c r="U43" s="120" t="s">
        <v>231</v>
      </c>
      <c r="X43" s="10">
        <v>59</v>
      </c>
    </row>
    <row r="44" spans="1:24" ht="21" customHeight="1" thickBot="1" x14ac:dyDescent="0.2">
      <c r="A44" s="69">
        <v>43</v>
      </c>
      <c r="B44" s="172" t="s">
        <v>179</v>
      </c>
      <c r="C44" s="63">
        <f>SUM(新規!C51:AF51)</f>
        <v>0</v>
      </c>
      <c r="D44" s="63">
        <f>SUM(新規!AG51:BK51)</f>
        <v>0</v>
      </c>
      <c r="E44" s="63">
        <f>SUM(新規!BL51:CP51)</f>
        <v>0</v>
      </c>
      <c r="F44" s="63">
        <f>SUM(新規!CR51:DU51)</f>
        <v>0</v>
      </c>
      <c r="G44" s="63">
        <f>SUM(新規!DV51:EY51)</f>
        <v>0</v>
      </c>
      <c r="H44" s="63">
        <f>SUM(新規!EZ51:GD51)</f>
        <v>0</v>
      </c>
      <c r="I44" s="63">
        <f>SUM(新規!GE51:HH51)</f>
        <v>0</v>
      </c>
      <c r="J44" s="63">
        <f>SUM(新規!HI51:IK51)</f>
        <v>0</v>
      </c>
      <c r="K44" s="201">
        <f t="shared" si="6"/>
        <v>0</v>
      </c>
      <c r="L44" s="173">
        <f t="shared" si="5"/>
        <v>0</v>
      </c>
      <c r="M44" s="174">
        <f>COUNTIF(措置状況!$O$11:$O$126,P44)</f>
        <v>0</v>
      </c>
      <c r="N44" s="77">
        <f>COUNTIF(措置状況!$O$11:$O$126,Q44)</f>
        <v>0</v>
      </c>
      <c r="O44" s="77">
        <f>COUNTIF(措置状況!$O$11:$O$126,R44)</f>
        <v>0</v>
      </c>
      <c r="P44" s="71" t="str">
        <f t="shared" si="7"/>
        <v>大栄小休校1</v>
      </c>
      <c r="Q44" s="71" t="str">
        <f t="shared" si="8"/>
        <v>大栄小学年閉鎖1</v>
      </c>
      <c r="R44" s="71" t="str">
        <f t="shared" si="9"/>
        <v>大栄小学級閉鎖1</v>
      </c>
      <c r="S44" s="120" t="s">
        <v>230</v>
      </c>
      <c r="T44" s="120" t="s">
        <v>229</v>
      </c>
      <c r="U44" s="120" t="s">
        <v>231</v>
      </c>
      <c r="X44" s="10">
        <v>25</v>
      </c>
    </row>
    <row r="45" spans="1:24" ht="21" customHeight="1" thickBot="1" x14ac:dyDescent="0.2">
      <c r="A45" s="273" t="s">
        <v>183</v>
      </c>
      <c r="B45" s="274"/>
      <c r="C45" s="198">
        <f>SUM(C2:C44)</f>
        <v>0</v>
      </c>
      <c r="D45" s="198">
        <f t="shared" ref="D45:J45" si="10">SUM(D2:D44)</f>
        <v>0</v>
      </c>
      <c r="E45" s="198">
        <f t="shared" si="10"/>
        <v>0</v>
      </c>
      <c r="F45" s="198">
        <f t="shared" si="10"/>
        <v>0</v>
      </c>
      <c r="G45" s="198">
        <f t="shared" si="10"/>
        <v>0</v>
      </c>
      <c r="H45" s="198">
        <f t="shared" si="10"/>
        <v>0</v>
      </c>
      <c r="I45" s="198">
        <f t="shared" si="10"/>
        <v>0</v>
      </c>
      <c r="J45" s="198">
        <f t="shared" si="10"/>
        <v>0</v>
      </c>
      <c r="K45" s="123">
        <f>SUM(C45:J45)</f>
        <v>0</v>
      </c>
      <c r="L45" s="132">
        <f t="shared" si="5"/>
        <v>0</v>
      </c>
      <c r="M45" s="197">
        <f>SUM(M2:M44)</f>
        <v>0</v>
      </c>
      <c r="N45" s="197">
        <f>SUM(N2:N44)</f>
        <v>0</v>
      </c>
      <c r="O45" s="123">
        <f>SUM(O2:O44)</f>
        <v>0</v>
      </c>
      <c r="X45" s="10">
        <f>SUM(X2:X44)</f>
        <v>12239</v>
      </c>
    </row>
    <row r="46" spans="1:24" ht="14.25" customHeight="1" thickBot="1" x14ac:dyDescent="0.2">
      <c r="E46" s="275">
        <f ca="1">NOW()</f>
        <v>44649.653068518521</v>
      </c>
      <c r="F46" s="276"/>
      <c r="G46" s="276"/>
      <c r="H46" s="277" t="s">
        <v>236</v>
      </c>
      <c r="I46" s="277"/>
      <c r="J46" s="277"/>
      <c r="K46" s="278"/>
      <c r="L46" s="194"/>
      <c r="M46" s="198">
        <f>COUNTIF(M2:M44,"&gt;0.5")</f>
        <v>0</v>
      </c>
      <c r="N46" s="198">
        <f>COUNTIF(N2:N44,"&gt;0.5")</f>
        <v>0</v>
      </c>
      <c r="O46" s="122">
        <f>COUNTIF(O2:O44,"&gt;0.5")</f>
        <v>0</v>
      </c>
    </row>
    <row r="47" spans="1:24" ht="14.25" customHeight="1" thickBot="1" x14ac:dyDescent="0.2"/>
    <row r="48" spans="1:24" ht="14.25" customHeight="1" thickBot="1" x14ac:dyDescent="0.2">
      <c r="K48" s="86"/>
      <c r="L48" s="279" t="s">
        <v>239</v>
      </c>
      <c r="M48" s="280"/>
      <c r="N48" s="280"/>
      <c r="O48" s="280"/>
    </row>
  </sheetData>
  <autoFilter ref="A1:K45"/>
  <mergeCells count="4">
    <mergeCell ref="A45:B45"/>
    <mergeCell ref="E46:G46"/>
    <mergeCell ref="H46:K46"/>
    <mergeCell ref="L48:O48"/>
  </mergeCells>
  <phoneticPr fontId="2"/>
  <conditionalFormatting sqref="L2:L45">
    <cfRule type="cellIs" dxfId="94" priority="1" stopIfTrue="1" operator="greaterThan">
      <formula>0.5</formula>
    </cfRule>
  </conditionalFormatting>
  <pageMargins left="0.78740157480314965" right="0.78740157480314965" top="0.78740157480314965" bottom="0.78740157480314965" header="0.51181102362204722" footer="0.51181102362204722"/>
  <pageSetup paperSize="9" scale="74" orientation="portrait" r:id="rId1"/>
  <headerFooter alignWithMargins="0">
    <oddHeader>&amp;C平成２６年度　インフルエンザ罹患による欠席者数</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1"/>
  </sheetPr>
  <dimension ref="A1:W36"/>
  <sheetViews>
    <sheetView showZeros="0" zoomScaleNormal="100" workbookViewId="0">
      <selection activeCell="R11" sqref="R11"/>
    </sheetView>
  </sheetViews>
  <sheetFormatPr defaultColWidth="10.25" defaultRowHeight="20.25" customHeight="1" x14ac:dyDescent="0.15"/>
  <cols>
    <col min="1" max="1" width="4.75" style="10" customWidth="1"/>
    <col min="2" max="2" width="10.25" style="84" customWidth="1"/>
    <col min="3" max="10" width="6.625" style="10" customWidth="1"/>
    <col min="11" max="11" width="6.625" style="79" customWidth="1"/>
    <col min="12" max="12" width="7.125" style="79" customWidth="1"/>
    <col min="13" max="15" width="5.75" style="79" customWidth="1"/>
    <col min="16" max="16" width="13" style="79" hidden="1" customWidth="1"/>
    <col min="17" max="17" width="16.125" style="79" hidden="1" customWidth="1"/>
    <col min="18" max="18" width="16.25" style="79" hidden="1" customWidth="1"/>
    <col min="19" max="19" width="8.75" style="10" hidden="1" customWidth="1"/>
    <col min="20" max="20" width="8.875" style="10" hidden="1" customWidth="1"/>
    <col min="21" max="21" width="9.625" style="10" hidden="1" customWidth="1"/>
    <col min="22" max="22" width="10.25" style="10" customWidth="1"/>
    <col min="23" max="16384" width="10.25" style="10"/>
  </cols>
  <sheetData>
    <row r="1" spans="1:23" ht="15.75" customHeight="1" thickBot="1" x14ac:dyDescent="0.2">
      <c r="A1" s="65" t="s">
        <v>181</v>
      </c>
      <c r="B1" s="66" t="s">
        <v>182</v>
      </c>
      <c r="C1" s="67" t="s">
        <v>249</v>
      </c>
      <c r="D1" s="67" t="s">
        <v>250</v>
      </c>
      <c r="E1" s="67" t="s">
        <v>293</v>
      </c>
      <c r="F1" s="67" t="s">
        <v>251</v>
      </c>
      <c r="G1" s="67" t="s">
        <v>252</v>
      </c>
      <c r="H1" s="67" t="s">
        <v>253</v>
      </c>
      <c r="I1" s="67" t="s">
        <v>254</v>
      </c>
      <c r="J1" s="67" t="s">
        <v>255</v>
      </c>
      <c r="K1" s="68" t="s">
        <v>183</v>
      </c>
      <c r="L1" s="134" t="s">
        <v>238</v>
      </c>
      <c r="M1" s="135" t="s">
        <v>22</v>
      </c>
      <c r="N1" s="136" t="s">
        <v>23</v>
      </c>
      <c r="O1" s="137" t="s">
        <v>21</v>
      </c>
      <c r="P1" s="120"/>
      <c r="Q1" s="120"/>
      <c r="R1" s="120"/>
      <c r="S1" s="120" t="s">
        <v>230</v>
      </c>
      <c r="T1" s="120" t="s">
        <v>229</v>
      </c>
      <c r="U1" s="120" t="s">
        <v>231</v>
      </c>
      <c r="W1" s="140" t="s">
        <v>295</v>
      </c>
    </row>
    <row r="2" spans="1:23" ht="18.75" customHeight="1" thickTop="1" x14ac:dyDescent="0.15">
      <c r="A2" s="69">
        <v>1</v>
      </c>
      <c r="B2" s="167" t="s">
        <v>184</v>
      </c>
      <c r="C2" s="63">
        <f>SUM(新規!C53:AF53)</f>
        <v>0</v>
      </c>
      <c r="D2" s="63">
        <f>SUM(新規!AG53:BK53)</f>
        <v>0</v>
      </c>
      <c r="E2" s="63">
        <f>SUM(新規!BL53:CP53)</f>
        <v>0</v>
      </c>
      <c r="F2" s="63">
        <f>SUM(新規!CR53:DU53)</f>
        <v>0</v>
      </c>
      <c r="G2" s="63">
        <f>SUM(新規!DV53:EY53)</f>
        <v>0</v>
      </c>
      <c r="H2" s="63">
        <f>SUM(新規!EZ53:GD53)</f>
        <v>0</v>
      </c>
      <c r="I2" s="63">
        <f>SUM(新規!GE53:HH53)</f>
        <v>0</v>
      </c>
      <c r="J2" s="63">
        <f>SUM(新規!HI53:IK53)</f>
        <v>0</v>
      </c>
      <c r="K2" s="195">
        <f t="shared" ref="K2:K21" si="0">SUM(C2:J2)</f>
        <v>0</v>
      </c>
      <c r="L2" s="133">
        <f>K2/W2</f>
        <v>0</v>
      </c>
      <c r="M2" s="168">
        <f>COUNTIF(措置状況!$O$11:$O$125,P2)</f>
        <v>0</v>
      </c>
      <c r="N2" s="167">
        <f>COUNTIF(措置状況!$O$11:$O$125,Q2)</f>
        <v>0</v>
      </c>
      <c r="O2" s="169">
        <f>COUNTIF(措置状況!$O$11:$O$125,R2)</f>
        <v>0</v>
      </c>
      <c r="P2" s="71" t="str">
        <f t="shared" ref="P2:P20" si="1">CONCATENATE(B2,S2)</f>
        <v>浪打中休校1</v>
      </c>
      <c r="Q2" s="71" t="str">
        <f t="shared" ref="Q2:Q20" si="2">CONCATENATE(B2,T2)</f>
        <v>浪打中学年閉鎖1</v>
      </c>
      <c r="R2" s="71" t="str">
        <f t="shared" ref="R2:R20" si="3">CONCATENATE(B2,U2)</f>
        <v>浪打中学級閉鎖1</v>
      </c>
      <c r="S2" s="120" t="s">
        <v>230</v>
      </c>
      <c r="T2" s="120" t="s">
        <v>229</v>
      </c>
      <c r="U2" s="120" t="s">
        <v>231</v>
      </c>
      <c r="W2" s="10">
        <v>243</v>
      </c>
    </row>
    <row r="3" spans="1:23" ht="18.75" customHeight="1" x14ac:dyDescent="0.15">
      <c r="A3" s="72">
        <v>2</v>
      </c>
      <c r="B3" s="73" t="s">
        <v>185</v>
      </c>
      <c r="C3" s="63">
        <f>SUM(新規!C54:AF54)</f>
        <v>0</v>
      </c>
      <c r="D3" s="63">
        <f>SUM(新規!AG54:BK54)</f>
        <v>0</v>
      </c>
      <c r="E3" s="63">
        <f>SUM(新規!BL54:CP54)</f>
        <v>0</v>
      </c>
      <c r="F3" s="63">
        <f>SUM(新規!CR54:DU54)</f>
        <v>0</v>
      </c>
      <c r="G3" s="63">
        <f>SUM(新規!DV54:EY54)</f>
        <v>0</v>
      </c>
      <c r="H3" s="63">
        <f>SUM(新規!EZ54:GD54)</f>
        <v>0</v>
      </c>
      <c r="I3" s="63">
        <f>SUM(新規!GE54:HH54)</f>
        <v>0</v>
      </c>
      <c r="J3" s="63">
        <f>SUM(新規!HI54:IK54)</f>
        <v>0</v>
      </c>
      <c r="K3" s="195">
        <f t="shared" si="0"/>
        <v>0</v>
      </c>
      <c r="L3" s="131">
        <f t="shared" ref="L3:L21" si="4">K3/W3</f>
        <v>0</v>
      </c>
      <c r="M3" s="170">
        <f>COUNTIF(措置状況!$O$11:$O$125,P3)</f>
        <v>0</v>
      </c>
      <c r="N3" s="5">
        <f>COUNTIF(措置状況!$O$11:$O$125,Q3)</f>
        <v>0</v>
      </c>
      <c r="O3" s="193">
        <f>COUNTIF(措置状況!$O$11:$O$125,R3)</f>
        <v>0</v>
      </c>
      <c r="P3" s="71" t="str">
        <f t="shared" si="1"/>
        <v>佃中休校1</v>
      </c>
      <c r="Q3" s="71" t="str">
        <f t="shared" si="2"/>
        <v>佃中学年閉鎖1</v>
      </c>
      <c r="R3" s="71" t="str">
        <f t="shared" si="3"/>
        <v>佃中学級閉鎖1</v>
      </c>
      <c r="S3" s="120" t="s">
        <v>230</v>
      </c>
      <c r="T3" s="120" t="s">
        <v>229</v>
      </c>
      <c r="U3" s="120" t="s">
        <v>231</v>
      </c>
      <c r="W3" s="10">
        <v>447</v>
      </c>
    </row>
    <row r="4" spans="1:23" ht="18.75" customHeight="1" x14ac:dyDescent="0.15">
      <c r="A4" s="72">
        <v>3</v>
      </c>
      <c r="B4" s="73" t="s">
        <v>186</v>
      </c>
      <c r="C4" s="63">
        <f>SUM(新規!C55:AF55)</f>
        <v>0</v>
      </c>
      <c r="D4" s="63">
        <f>SUM(新規!AG55:BK55)</f>
        <v>0</v>
      </c>
      <c r="E4" s="63">
        <f>SUM(新規!BL55:CP55)</f>
        <v>0</v>
      </c>
      <c r="F4" s="63">
        <f>SUM(新規!CR55:DU55)</f>
        <v>0</v>
      </c>
      <c r="G4" s="63">
        <f>SUM(新規!DV55:EY55)</f>
        <v>0</v>
      </c>
      <c r="H4" s="63">
        <f>SUM(新規!EZ55:GD55)</f>
        <v>0</v>
      </c>
      <c r="I4" s="63">
        <f>SUM(新規!GE55:HH55)</f>
        <v>0</v>
      </c>
      <c r="J4" s="63">
        <f>SUM(新規!HI55:IK55)</f>
        <v>0</v>
      </c>
      <c r="K4" s="195">
        <f t="shared" si="0"/>
        <v>0</v>
      </c>
      <c r="L4" s="131">
        <f t="shared" si="4"/>
        <v>0</v>
      </c>
      <c r="M4" s="170">
        <f>COUNTIF(措置状況!$O$11:$O$125,P4)</f>
        <v>0</v>
      </c>
      <c r="N4" s="5">
        <f>COUNTIF(措置状況!$O$11:$O$125,Q4)</f>
        <v>0</v>
      </c>
      <c r="O4" s="193">
        <f>COUNTIF(措置状況!$O$11:$O$125,R4)</f>
        <v>0</v>
      </c>
      <c r="P4" s="71" t="str">
        <f t="shared" si="1"/>
        <v>南中休校1</v>
      </c>
      <c r="Q4" s="71" t="str">
        <f t="shared" si="2"/>
        <v>南中学年閉鎖1</v>
      </c>
      <c r="R4" s="71" t="str">
        <f t="shared" si="3"/>
        <v>南中学級閉鎖1</v>
      </c>
      <c r="S4" s="120" t="s">
        <v>230</v>
      </c>
      <c r="T4" s="120" t="s">
        <v>229</v>
      </c>
      <c r="U4" s="120" t="s">
        <v>231</v>
      </c>
      <c r="W4" s="10">
        <v>664</v>
      </c>
    </row>
    <row r="5" spans="1:23" ht="18.75" customHeight="1" x14ac:dyDescent="0.15">
      <c r="A5" s="72">
        <v>4</v>
      </c>
      <c r="B5" s="5" t="s">
        <v>187</v>
      </c>
      <c r="C5" s="63">
        <f>SUM(新規!C56:AF56)</f>
        <v>0</v>
      </c>
      <c r="D5" s="63">
        <f>SUM(新規!AG56:BK56)</f>
        <v>0</v>
      </c>
      <c r="E5" s="63">
        <f>SUM(新規!BL56:CP56)</f>
        <v>0</v>
      </c>
      <c r="F5" s="63">
        <f>SUM(新規!CR56:DU56)</f>
        <v>0</v>
      </c>
      <c r="G5" s="63">
        <f>SUM(新規!DV56:EY56)</f>
        <v>0</v>
      </c>
      <c r="H5" s="63">
        <f>SUM(新規!EZ56:GD56)</f>
        <v>0</v>
      </c>
      <c r="I5" s="63">
        <f>SUM(新規!GE56:HH56)</f>
        <v>0</v>
      </c>
      <c r="J5" s="63">
        <f>SUM(新規!HI56:IK56)</f>
        <v>0</v>
      </c>
      <c r="K5" s="195">
        <f t="shared" si="0"/>
        <v>0</v>
      </c>
      <c r="L5" s="131">
        <f t="shared" si="4"/>
        <v>0</v>
      </c>
      <c r="M5" s="170">
        <f>COUNTIF(措置状況!$O$11:$O$125,P5)</f>
        <v>0</v>
      </c>
      <c r="N5" s="5">
        <f>COUNTIF(措置状況!$O$11:$O$125,Q5)</f>
        <v>0</v>
      </c>
      <c r="O5" s="193">
        <f>COUNTIF(措置状況!$O$11:$O$125,R5)</f>
        <v>0</v>
      </c>
      <c r="P5" s="71" t="str">
        <f t="shared" si="1"/>
        <v>古川中休校1</v>
      </c>
      <c r="Q5" s="71" t="str">
        <f t="shared" si="2"/>
        <v>古川中学年閉鎖1</v>
      </c>
      <c r="R5" s="71" t="str">
        <f t="shared" si="3"/>
        <v>古川中学級閉鎖1</v>
      </c>
      <c r="S5" s="120" t="s">
        <v>230</v>
      </c>
      <c r="T5" s="120" t="s">
        <v>229</v>
      </c>
      <c r="U5" s="120" t="s">
        <v>231</v>
      </c>
      <c r="W5" s="10">
        <v>284</v>
      </c>
    </row>
    <row r="6" spans="1:23" ht="18.75" customHeight="1" x14ac:dyDescent="0.15">
      <c r="A6" s="72">
        <v>5</v>
      </c>
      <c r="B6" s="5" t="s">
        <v>188</v>
      </c>
      <c r="C6" s="63">
        <f>SUM(新規!C57:AF57)</f>
        <v>0</v>
      </c>
      <c r="D6" s="63">
        <f>SUM(新規!AG57:BK57)</f>
        <v>0</v>
      </c>
      <c r="E6" s="63">
        <f>SUM(新規!BL57:CP57)</f>
        <v>0</v>
      </c>
      <c r="F6" s="63">
        <f>SUM(新規!CR57:DU57)</f>
        <v>0</v>
      </c>
      <c r="G6" s="63">
        <f>SUM(新規!DV57:EY57)</f>
        <v>0</v>
      </c>
      <c r="H6" s="63">
        <f>SUM(新規!EZ57:GD57)</f>
        <v>0</v>
      </c>
      <c r="I6" s="63">
        <f>SUM(新規!GE57:HH57)</f>
        <v>0</v>
      </c>
      <c r="J6" s="63">
        <f>SUM(新規!HI57:IK57)</f>
        <v>0</v>
      </c>
      <c r="K6" s="195">
        <f t="shared" si="0"/>
        <v>0</v>
      </c>
      <c r="L6" s="131">
        <f t="shared" si="4"/>
        <v>0</v>
      </c>
      <c r="M6" s="170">
        <f>COUNTIF(措置状況!$O$11:$O$125,P6)</f>
        <v>0</v>
      </c>
      <c r="N6" s="5">
        <f>COUNTIF(措置状況!$O$11:$O$125,Q6)</f>
        <v>0</v>
      </c>
      <c r="O6" s="193">
        <f>COUNTIF(措置状況!$O$11:$O$125,R6)</f>
        <v>0</v>
      </c>
      <c r="P6" s="71" t="str">
        <f t="shared" si="1"/>
        <v>沖館中休校1</v>
      </c>
      <c r="Q6" s="71" t="str">
        <f t="shared" si="2"/>
        <v>沖館中学年閉鎖1</v>
      </c>
      <c r="R6" s="71" t="str">
        <f t="shared" si="3"/>
        <v>沖館中学級閉鎖1</v>
      </c>
      <c r="S6" s="120" t="s">
        <v>230</v>
      </c>
      <c r="T6" s="120" t="s">
        <v>229</v>
      </c>
      <c r="U6" s="120" t="s">
        <v>231</v>
      </c>
      <c r="W6" s="10">
        <v>443</v>
      </c>
    </row>
    <row r="7" spans="1:23" ht="18.75" customHeight="1" x14ac:dyDescent="0.15">
      <c r="A7" s="72">
        <v>6</v>
      </c>
      <c r="B7" s="73" t="s">
        <v>189</v>
      </c>
      <c r="C7" s="63">
        <f>SUM(新規!C58:AF58)</f>
        <v>0</v>
      </c>
      <c r="D7" s="63">
        <f>SUM(新規!AG58:BK58)</f>
        <v>0</v>
      </c>
      <c r="E7" s="63">
        <f>SUM(新規!BL58:CP58)</f>
        <v>0</v>
      </c>
      <c r="F7" s="63">
        <f>SUM(新規!CR58:DU58)</f>
        <v>0</v>
      </c>
      <c r="G7" s="63">
        <f>SUM(新規!DV58:EY58)</f>
        <v>0</v>
      </c>
      <c r="H7" s="63">
        <f>SUM(新規!EZ58:GD58)</f>
        <v>0</v>
      </c>
      <c r="I7" s="63">
        <f>SUM(新規!GE58:HH58)</f>
        <v>0</v>
      </c>
      <c r="J7" s="63">
        <f>SUM(新規!HI58:IK58)</f>
        <v>0</v>
      </c>
      <c r="K7" s="195">
        <f t="shared" si="0"/>
        <v>0</v>
      </c>
      <c r="L7" s="131">
        <f t="shared" si="4"/>
        <v>0</v>
      </c>
      <c r="M7" s="170">
        <f>COUNTIF(措置状況!$O$11:$O$125,P7)</f>
        <v>0</v>
      </c>
      <c r="N7" s="5">
        <f>COUNTIF(措置状況!$O$11:$O$125,Q7)</f>
        <v>0</v>
      </c>
      <c r="O7" s="193">
        <f>COUNTIF(措置状況!$O$11:$O$125,R7)</f>
        <v>0</v>
      </c>
      <c r="P7" s="71" t="str">
        <f t="shared" si="1"/>
        <v>油川中休校1</v>
      </c>
      <c r="Q7" s="71" t="str">
        <f t="shared" si="2"/>
        <v>油川中学年閉鎖1</v>
      </c>
      <c r="R7" s="71" t="str">
        <f t="shared" si="3"/>
        <v>油川中学級閉鎖1</v>
      </c>
      <c r="S7" s="120" t="s">
        <v>230</v>
      </c>
      <c r="T7" s="120" t="s">
        <v>229</v>
      </c>
      <c r="U7" s="120" t="s">
        <v>231</v>
      </c>
      <c r="W7" s="10">
        <v>283</v>
      </c>
    </row>
    <row r="8" spans="1:23" ht="18.75" customHeight="1" x14ac:dyDescent="0.15">
      <c r="A8" s="72">
        <v>7</v>
      </c>
      <c r="B8" s="73" t="s">
        <v>190</v>
      </c>
      <c r="C8" s="63">
        <f>SUM(新規!C59:AF59)</f>
        <v>0</v>
      </c>
      <c r="D8" s="63">
        <f>SUM(新規!AG59:BK59)</f>
        <v>0</v>
      </c>
      <c r="E8" s="63">
        <f>SUM(新規!BL59:CP59)</f>
        <v>0</v>
      </c>
      <c r="F8" s="63">
        <f>SUM(新規!CR59:DU59)</f>
        <v>0</v>
      </c>
      <c r="G8" s="63">
        <f>SUM(新規!DV59:EY59)</f>
        <v>0</v>
      </c>
      <c r="H8" s="63">
        <f>SUM(新規!EZ59:GD59)</f>
        <v>0</v>
      </c>
      <c r="I8" s="63">
        <f>SUM(新規!GE59:HH59)</f>
        <v>0</v>
      </c>
      <c r="J8" s="63">
        <f>SUM(新規!HI59:IK59)</f>
        <v>0</v>
      </c>
      <c r="K8" s="195">
        <f t="shared" si="0"/>
        <v>0</v>
      </c>
      <c r="L8" s="131">
        <f t="shared" si="4"/>
        <v>0</v>
      </c>
      <c r="M8" s="170">
        <f>COUNTIF(措置状況!$O$11:$O$125,P8)</f>
        <v>0</v>
      </c>
      <c r="N8" s="5">
        <f>COUNTIF(措置状況!$O$11:$O$125,Q8)</f>
        <v>0</v>
      </c>
      <c r="O8" s="193">
        <f>COUNTIF(措置状況!$O$11:$O$125,R8)</f>
        <v>0</v>
      </c>
      <c r="P8" s="71" t="str">
        <f t="shared" si="1"/>
        <v>西中休校1</v>
      </c>
      <c r="Q8" s="71" t="str">
        <f t="shared" si="2"/>
        <v>西中学年閉鎖1</v>
      </c>
      <c r="R8" s="71" t="str">
        <f t="shared" si="3"/>
        <v>西中学級閉鎖1</v>
      </c>
      <c r="S8" s="120" t="s">
        <v>230</v>
      </c>
      <c r="T8" s="120" t="s">
        <v>229</v>
      </c>
      <c r="U8" s="120" t="s">
        <v>231</v>
      </c>
      <c r="W8" s="10">
        <v>549</v>
      </c>
    </row>
    <row r="9" spans="1:23" ht="18.75" customHeight="1" x14ac:dyDescent="0.15">
      <c r="A9" s="72">
        <v>8</v>
      </c>
      <c r="B9" s="63" t="s">
        <v>191</v>
      </c>
      <c r="C9" s="63">
        <f>SUM(新規!C60:AF60)</f>
        <v>0</v>
      </c>
      <c r="D9" s="63">
        <f>SUM(新規!AG60:BK60)</f>
        <v>0</v>
      </c>
      <c r="E9" s="63">
        <f>SUM(新規!BL60:CP60)</f>
        <v>0</v>
      </c>
      <c r="F9" s="63">
        <f>SUM(新規!CR60:DU60)</f>
        <v>0</v>
      </c>
      <c r="G9" s="63">
        <f>SUM(新規!DV60:EY60)</f>
        <v>0</v>
      </c>
      <c r="H9" s="63">
        <f>SUM(新規!EZ60:GD60)</f>
        <v>0</v>
      </c>
      <c r="I9" s="63">
        <f>SUM(新規!GE60:HH60)</f>
        <v>0</v>
      </c>
      <c r="J9" s="63">
        <f>SUM(新規!HI60:IK60)</f>
        <v>0</v>
      </c>
      <c r="K9" s="195">
        <f t="shared" si="0"/>
        <v>0</v>
      </c>
      <c r="L9" s="131">
        <f t="shared" si="4"/>
        <v>0</v>
      </c>
      <c r="M9" s="170">
        <f>COUNTIF(措置状況!$O$11:$O$125,P9)</f>
        <v>0</v>
      </c>
      <c r="N9" s="5">
        <f>COUNTIF(措置状況!$O$11:$O$125,Q9)</f>
        <v>0</v>
      </c>
      <c r="O9" s="193">
        <f>COUNTIF(措置状況!$O$11:$O$125,R9)</f>
        <v>0</v>
      </c>
      <c r="P9" s="71" t="str">
        <f t="shared" si="1"/>
        <v>東中休校1</v>
      </c>
      <c r="Q9" s="71" t="str">
        <f t="shared" si="2"/>
        <v>東中学年閉鎖1</v>
      </c>
      <c r="R9" s="71" t="str">
        <f t="shared" si="3"/>
        <v>東中学級閉鎖1</v>
      </c>
      <c r="S9" s="120" t="s">
        <v>230</v>
      </c>
      <c r="T9" s="120" t="s">
        <v>229</v>
      </c>
      <c r="U9" s="120" t="s">
        <v>231</v>
      </c>
      <c r="W9" s="10">
        <v>289</v>
      </c>
    </row>
    <row r="10" spans="1:23" ht="18.75" customHeight="1" x14ac:dyDescent="0.15">
      <c r="A10" s="72">
        <v>9</v>
      </c>
      <c r="B10" s="5" t="s">
        <v>192</v>
      </c>
      <c r="C10" s="63">
        <f>SUM(新規!C61:AF61)</f>
        <v>0</v>
      </c>
      <c r="D10" s="63">
        <f>SUM(新規!AG61:BK61)</f>
        <v>0</v>
      </c>
      <c r="E10" s="63">
        <f>SUM(新規!BL61:CP61)</f>
        <v>0</v>
      </c>
      <c r="F10" s="63">
        <f>SUM(新規!CR61:DU61)</f>
        <v>0</v>
      </c>
      <c r="G10" s="63">
        <f>SUM(新規!DV61:EY61)</f>
        <v>0</v>
      </c>
      <c r="H10" s="63">
        <f>SUM(新規!EZ61:GD61)</f>
        <v>0</v>
      </c>
      <c r="I10" s="63">
        <f>SUM(新規!GE61:HH61)</f>
        <v>0</v>
      </c>
      <c r="J10" s="63">
        <f>SUM(新規!HI61:IK61)</f>
        <v>0</v>
      </c>
      <c r="K10" s="195">
        <f t="shared" si="0"/>
        <v>0</v>
      </c>
      <c r="L10" s="131">
        <f t="shared" si="4"/>
        <v>0</v>
      </c>
      <c r="M10" s="170">
        <f>COUNTIF(措置状況!$O$11:$O$125,P10)</f>
        <v>0</v>
      </c>
      <c r="N10" s="5">
        <f>COUNTIF(措置状況!$O$11:$O$125,Q10)</f>
        <v>0</v>
      </c>
      <c r="O10" s="193">
        <f>COUNTIF(措置状況!$O$11:$O$125,R10)</f>
        <v>0</v>
      </c>
      <c r="P10" s="71" t="str">
        <f t="shared" si="1"/>
        <v>筒井中休校1</v>
      </c>
      <c r="Q10" s="71" t="str">
        <f t="shared" si="2"/>
        <v>筒井中学年閉鎖1</v>
      </c>
      <c r="R10" s="71" t="str">
        <f t="shared" si="3"/>
        <v>筒井中学級閉鎖1</v>
      </c>
      <c r="S10" s="120" t="s">
        <v>230</v>
      </c>
      <c r="T10" s="120" t="s">
        <v>229</v>
      </c>
      <c r="U10" s="120" t="s">
        <v>231</v>
      </c>
      <c r="W10" s="10">
        <v>482</v>
      </c>
    </row>
    <row r="11" spans="1:23" ht="18.75" customHeight="1" x14ac:dyDescent="0.15">
      <c r="A11" s="72">
        <v>10</v>
      </c>
      <c r="B11" s="5" t="s">
        <v>193</v>
      </c>
      <c r="C11" s="63">
        <f>SUM(新規!C62:AF62)</f>
        <v>0</v>
      </c>
      <c r="D11" s="63">
        <f>SUM(新規!AG62:BK62)</f>
        <v>0</v>
      </c>
      <c r="E11" s="63">
        <f>SUM(新規!BL62:CP62)</f>
        <v>0</v>
      </c>
      <c r="F11" s="63">
        <f>SUM(新規!CR62:DU62)</f>
        <v>0</v>
      </c>
      <c r="G11" s="63">
        <f>SUM(新規!DV62:EY62)</f>
        <v>0</v>
      </c>
      <c r="H11" s="63">
        <f>SUM(新規!EZ62:GD62)</f>
        <v>0</v>
      </c>
      <c r="I11" s="63">
        <f>SUM(新規!GE62:HH62)</f>
        <v>0</v>
      </c>
      <c r="J11" s="63">
        <f>SUM(新規!HI62:IK62)</f>
        <v>0</v>
      </c>
      <c r="K11" s="195">
        <f t="shared" si="0"/>
        <v>0</v>
      </c>
      <c r="L11" s="131">
        <f t="shared" si="4"/>
        <v>0</v>
      </c>
      <c r="M11" s="170">
        <f>COUNTIF(措置状況!$O$11:$O$125,P11)</f>
        <v>0</v>
      </c>
      <c r="N11" s="5">
        <f>COUNTIF(措置状況!$O$11:$O$125,Q11)</f>
        <v>0</v>
      </c>
      <c r="O11" s="193">
        <f>COUNTIF(措置状況!$O$11:$O$125,R11)</f>
        <v>0</v>
      </c>
      <c r="P11" s="71" t="str">
        <f t="shared" si="1"/>
        <v>横内中休校1</v>
      </c>
      <c r="Q11" s="71" t="str">
        <f t="shared" si="2"/>
        <v>横内中学年閉鎖1</v>
      </c>
      <c r="R11" s="71" t="str">
        <f t="shared" si="3"/>
        <v>横内中学級閉鎖1</v>
      </c>
      <c r="S11" s="120" t="s">
        <v>230</v>
      </c>
      <c r="T11" s="120" t="s">
        <v>229</v>
      </c>
      <c r="U11" s="120" t="s">
        <v>231</v>
      </c>
      <c r="W11" s="10">
        <v>191</v>
      </c>
    </row>
    <row r="12" spans="1:23" ht="18.75" customHeight="1" x14ac:dyDescent="0.15">
      <c r="A12" s="72">
        <v>11</v>
      </c>
      <c r="B12" s="5" t="s">
        <v>194</v>
      </c>
      <c r="C12" s="63">
        <f>SUM(新規!C64:AF64)</f>
        <v>0</v>
      </c>
      <c r="D12" s="63">
        <f>SUM(新規!AG64:BK64)</f>
        <v>0</v>
      </c>
      <c r="E12" s="63">
        <f>SUM(新規!BL64:CP64)</f>
        <v>0</v>
      </c>
      <c r="F12" s="63">
        <f>SUM(新規!CR64:DU64)</f>
        <v>0</v>
      </c>
      <c r="G12" s="63">
        <f>SUM(新規!DV64:EY64)</f>
        <v>0</v>
      </c>
      <c r="H12" s="63">
        <f>SUM(新規!EZ64:GD64)</f>
        <v>0</v>
      </c>
      <c r="I12" s="63">
        <f>SUM(新規!GE64:HH64)</f>
        <v>0</v>
      </c>
      <c r="J12" s="63">
        <f>SUM(新規!HI64:IK64)</f>
        <v>0</v>
      </c>
      <c r="K12" s="195">
        <f t="shared" si="0"/>
        <v>0</v>
      </c>
      <c r="L12" s="131">
        <f t="shared" si="4"/>
        <v>0</v>
      </c>
      <c r="M12" s="170">
        <f>COUNTIF(措置状況!$O$11:$O$125,P12)</f>
        <v>0</v>
      </c>
      <c r="N12" s="5">
        <f>COUNTIF(措置状況!$O$11:$O$125,Q12)</f>
        <v>0</v>
      </c>
      <c r="O12" s="193">
        <f>COUNTIF(措置状況!$O$11:$O$125,R12)</f>
        <v>0</v>
      </c>
      <c r="P12" s="71" t="str">
        <f t="shared" si="1"/>
        <v>荒川中休校1</v>
      </c>
      <c r="Q12" s="71" t="str">
        <f t="shared" si="2"/>
        <v>荒川中学年閉鎖1</v>
      </c>
      <c r="R12" s="71" t="str">
        <f t="shared" si="3"/>
        <v>荒川中学級閉鎖1</v>
      </c>
      <c r="S12" s="120" t="s">
        <v>230</v>
      </c>
      <c r="T12" s="120" t="s">
        <v>229</v>
      </c>
      <c r="U12" s="120" t="s">
        <v>231</v>
      </c>
      <c r="W12" s="248">
        <v>116</v>
      </c>
    </row>
    <row r="13" spans="1:23" ht="18.75" customHeight="1" x14ac:dyDescent="0.15">
      <c r="A13" s="72">
        <v>12</v>
      </c>
      <c r="B13" s="74" t="s">
        <v>195</v>
      </c>
      <c r="C13" s="63">
        <f>SUM(新規!C66:AF66)</f>
        <v>0</v>
      </c>
      <c r="D13" s="63">
        <f>SUM(新規!AG66:BK66)</f>
        <v>0</v>
      </c>
      <c r="E13" s="63">
        <f>SUM(新規!BL66:CP66)</f>
        <v>0</v>
      </c>
      <c r="F13" s="63">
        <f>SUM(新規!CR66:DU66)</f>
        <v>0</v>
      </c>
      <c r="G13" s="63">
        <f>SUM(新規!DV66:EY66)</f>
        <v>0</v>
      </c>
      <c r="H13" s="63">
        <f>SUM(新規!EZ66:GD66)</f>
        <v>0</v>
      </c>
      <c r="I13" s="63">
        <f>SUM(新規!GE66:HH66)</f>
        <v>0</v>
      </c>
      <c r="J13" s="63">
        <f>SUM(新規!HI66:IK66)</f>
        <v>0</v>
      </c>
      <c r="K13" s="195">
        <f t="shared" si="0"/>
        <v>0</v>
      </c>
      <c r="L13" s="131">
        <f t="shared" si="4"/>
        <v>0</v>
      </c>
      <c r="M13" s="170">
        <f>COUNTIF(措置状況!$O$11:$O$125,P13)</f>
        <v>0</v>
      </c>
      <c r="N13" s="5">
        <f>COUNTIF(措置状況!$O$11:$O$125,Q13)</f>
        <v>0</v>
      </c>
      <c r="O13" s="193">
        <f>COUNTIF(措置状況!$O$11:$O$125,R13)</f>
        <v>0</v>
      </c>
      <c r="P13" s="71" t="str">
        <f t="shared" si="1"/>
        <v>新城中休校1</v>
      </c>
      <c r="Q13" s="71" t="str">
        <f t="shared" si="2"/>
        <v>新城中学年閉鎖1</v>
      </c>
      <c r="R13" s="71" t="str">
        <f t="shared" si="3"/>
        <v>新城中学級閉鎖1</v>
      </c>
      <c r="S13" s="120" t="s">
        <v>230</v>
      </c>
      <c r="T13" s="120" t="s">
        <v>229</v>
      </c>
      <c r="U13" s="120" t="s">
        <v>231</v>
      </c>
      <c r="W13" s="10">
        <v>427</v>
      </c>
    </row>
    <row r="14" spans="1:23" ht="18.75" customHeight="1" x14ac:dyDescent="0.15">
      <c r="A14" s="72">
        <v>13</v>
      </c>
      <c r="B14" s="73" t="s">
        <v>196</v>
      </c>
      <c r="C14" s="63">
        <f>SUM(新規!C67:AF67)</f>
        <v>0</v>
      </c>
      <c r="D14" s="63">
        <f>SUM(新規!AG67:BK67)</f>
        <v>0</v>
      </c>
      <c r="E14" s="63">
        <f>SUM(新規!BL67:CP67)</f>
        <v>0</v>
      </c>
      <c r="F14" s="63">
        <f>SUM(新規!CR67:DU67)</f>
        <v>0</v>
      </c>
      <c r="G14" s="63">
        <f>SUM(新規!DV67:EY67)</f>
        <v>0</v>
      </c>
      <c r="H14" s="63">
        <f>SUM(新規!EZ67:GD67)</f>
        <v>0</v>
      </c>
      <c r="I14" s="63">
        <f>SUM(新規!GE67:HH67)</f>
        <v>0</v>
      </c>
      <c r="J14" s="63">
        <f>SUM(新規!HI67:IK67)</f>
        <v>0</v>
      </c>
      <c r="K14" s="195">
        <f t="shared" si="0"/>
        <v>0</v>
      </c>
      <c r="L14" s="131">
        <f>K14/W14</f>
        <v>0</v>
      </c>
      <c r="M14" s="170">
        <f>COUNTIF(措置状況!$O$11:$O$125,P14)</f>
        <v>0</v>
      </c>
      <c r="N14" s="5">
        <f>COUNTIF(措置状況!$O$11:$O$125,Q14)</f>
        <v>0</v>
      </c>
      <c r="O14" s="193">
        <f>COUNTIF(措置状況!$O$11:$O$125,R14)</f>
        <v>0</v>
      </c>
      <c r="P14" s="71" t="str">
        <f t="shared" si="1"/>
        <v>甲田中休校1</v>
      </c>
      <c r="Q14" s="71" t="str">
        <f t="shared" si="2"/>
        <v>甲田中学年閉鎖1</v>
      </c>
      <c r="R14" s="71" t="str">
        <f t="shared" si="3"/>
        <v>甲田中学級閉鎖1</v>
      </c>
      <c r="S14" s="120" t="s">
        <v>230</v>
      </c>
      <c r="T14" s="120" t="s">
        <v>229</v>
      </c>
      <c r="U14" s="120" t="s">
        <v>231</v>
      </c>
      <c r="W14" s="10">
        <v>365</v>
      </c>
    </row>
    <row r="15" spans="1:23" ht="18.75" customHeight="1" x14ac:dyDescent="0.15">
      <c r="A15" s="72">
        <v>14</v>
      </c>
      <c r="B15" s="75" t="s">
        <v>197</v>
      </c>
      <c r="C15" s="63">
        <f>SUM(新規!C68:AF68)</f>
        <v>0</v>
      </c>
      <c r="D15" s="63">
        <f>SUM(新規!AG68:BK68)</f>
        <v>0</v>
      </c>
      <c r="E15" s="63">
        <f>SUM(新規!BL68:CP68)</f>
        <v>0</v>
      </c>
      <c r="F15" s="63">
        <f>SUM(新規!CR68:DU68)</f>
        <v>0</v>
      </c>
      <c r="G15" s="63">
        <f>SUM(新規!DV68:EY68)</f>
        <v>0</v>
      </c>
      <c r="H15" s="63">
        <f>SUM(新規!EZ68:GD68)</f>
        <v>0</v>
      </c>
      <c r="I15" s="63">
        <f>SUM(新規!GE68:HH68)</f>
        <v>0</v>
      </c>
      <c r="J15" s="63">
        <f>SUM(新規!HI68:IK68)</f>
        <v>0</v>
      </c>
      <c r="K15" s="195">
        <f t="shared" si="0"/>
        <v>0</v>
      </c>
      <c r="L15" s="131">
        <f t="shared" si="4"/>
        <v>0</v>
      </c>
      <c r="M15" s="170">
        <f>COUNTIF(措置状況!$O$11:$O$125,P15)</f>
        <v>0</v>
      </c>
      <c r="N15" s="5">
        <f>COUNTIF(措置状況!$O$11:$O$125,Q15)</f>
        <v>0</v>
      </c>
      <c r="O15" s="193">
        <f>COUNTIF(措置状況!$O$11:$O$125,R15)</f>
        <v>0</v>
      </c>
      <c r="P15" s="71" t="str">
        <f t="shared" si="1"/>
        <v>浦町中休校1</v>
      </c>
      <c r="Q15" s="71" t="str">
        <f t="shared" si="2"/>
        <v>浦町中学年閉鎖1</v>
      </c>
      <c r="R15" s="71" t="str">
        <f t="shared" si="3"/>
        <v>浦町中学級閉鎖1</v>
      </c>
      <c r="S15" s="120" t="s">
        <v>230</v>
      </c>
      <c r="T15" s="120" t="s">
        <v>229</v>
      </c>
      <c r="U15" s="120" t="s">
        <v>231</v>
      </c>
      <c r="W15" s="10">
        <v>450</v>
      </c>
    </row>
    <row r="16" spans="1:23" ht="18.75" customHeight="1" x14ac:dyDescent="0.15">
      <c r="A16" s="72">
        <v>15</v>
      </c>
      <c r="B16" s="73" t="s">
        <v>198</v>
      </c>
      <c r="C16" s="63">
        <f>SUM(新規!C69:AF69)</f>
        <v>0</v>
      </c>
      <c r="D16" s="63">
        <f>SUM(新規!AG69:BK69)</f>
        <v>0</v>
      </c>
      <c r="E16" s="63">
        <f>SUM(新規!BL69:CP69)</f>
        <v>0</v>
      </c>
      <c r="F16" s="63">
        <f>SUM(新規!CR69:DU69)</f>
        <v>0</v>
      </c>
      <c r="G16" s="63">
        <f>SUM(新規!DV69:EY69)</f>
        <v>0</v>
      </c>
      <c r="H16" s="63">
        <f>SUM(新規!EZ69:GD69)</f>
        <v>0</v>
      </c>
      <c r="I16" s="63">
        <f>SUM(新規!GE69:HH69)</f>
        <v>0</v>
      </c>
      <c r="J16" s="63">
        <f>SUM(新規!HI69:IK69)</f>
        <v>0</v>
      </c>
      <c r="K16" s="195">
        <f t="shared" si="0"/>
        <v>0</v>
      </c>
      <c r="L16" s="131">
        <f t="shared" si="4"/>
        <v>0</v>
      </c>
      <c r="M16" s="170">
        <f>COUNTIF(措置状況!$O$11:$O$125,P16)</f>
        <v>0</v>
      </c>
      <c r="N16" s="5">
        <f>COUNTIF(措置状況!$O$11:$O$125,Q16)</f>
        <v>0</v>
      </c>
      <c r="O16" s="193">
        <f>COUNTIF(措置状況!$O$11:$O$125,R16)</f>
        <v>0</v>
      </c>
      <c r="P16" s="71" t="str">
        <f t="shared" si="1"/>
        <v>造道中休校1</v>
      </c>
      <c r="Q16" s="71" t="str">
        <f t="shared" si="2"/>
        <v>造道中学年閉鎖1</v>
      </c>
      <c r="R16" s="71" t="str">
        <f t="shared" si="3"/>
        <v>造道中学級閉鎖1</v>
      </c>
      <c r="S16" s="120" t="s">
        <v>230</v>
      </c>
      <c r="T16" s="120" t="s">
        <v>229</v>
      </c>
      <c r="U16" s="120" t="s">
        <v>231</v>
      </c>
      <c r="W16" s="10">
        <v>450</v>
      </c>
    </row>
    <row r="17" spans="1:23" ht="18.75" customHeight="1" x14ac:dyDescent="0.15">
      <c r="A17" s="72">
        <v>16</v>
      </c>
      <c r="B17" s="73" t="s">
        <v>199</v>
      </c>
      <c r="C17" s="63">
        <f>SUM(新規!C70:AF70)</f>
        <v>0</v>
      </c>
      <c r="D17" s="63">
        <f>SUM(新規!AG70:BK70)</f>
        <v>0</v>
      </c>
      <c r="E17" s="63">
        <f>SUM(新規!BL70:CP70)</f>
        <v>0</v>
      </c>
      <c r="F17" s="63">
        <f>SUM(新規!CR70:DU70)</f>
        <v>0</v>
      </c>
      <c r="G17" s="63">
        <f>SUM(新規!DV70:EY70)</f>
        <v>0</v>
      </c>
      <c r="H17" s="63">
        <f>SUM(新規!EZ70:GD70)</f>
        <v>0</v>
      </c>
      <c r="I17" s="63">
        <f>SUM(新規!GE70:HH70)</f>
        <v>0</v>
      </c>
      <c r="J17" s="63">
        <f>SUM(新規!HI70:IK70)</f>
        <v>0</v>
      </c>
      <c r="K17" s="195">
        <f t="shared" si="0"/>
        <v>0</v>
      </c>
      <c r="L17" s="131">
        <f t="shared" si="4"/>
        <v>0</v>
      </c>
      <c r="M17" s="170">
        <f>COUNTIF(措置状況!$O$11:$O$125,P17)</f>
        <v>0</v>
      </c>
      <c r="N17" s="5">
        <f>COUNTIF(措置状況!$O$11:$O$125,Q17)</f>
        <v>0</v>
      </c>
      <c r="O17" s="193">
        <f>COUNTIF(措置状況!$O$11:$O$125,R17)</f>
        <v>0</v>
      </c>
      <c r="P17" s="71" t="str">
        <f t="shared" si="1"/>
        <v>戸山中休校1</v>
      </c>
      <c r="Q17" s="71" t="str">
        <f t="shared" si="2"/>
        <v>戸山中学年閉鎖1</v>
      </c>
      <c r="R17" s="71" t="str">
        <f t="shared" si="3"/>
        <v>戸山中学級閉鎖1</v>
      </c>
      <c r="S17" s="120" t="s">
        <v>230</v>
      </c>
      <c r="T17" s="120" t="s">
        <v>229</v>
      </c>
      <c r="U17" s="120" t="s">
        <v>231</v>
      </c>
      <c r="W17" s="10">
        <v>177</v>
      </c>
    </row>
    <row r="18" spans="1:23" ht="18.75" customHeight="1" x14ac:dyDescent="0.15">
      <c r="A18" s="72">
        <v>17</v>
      </c>
      <c r="B18" s="73" t="s">
        <v>200</v>
      </c>
      <c r="C18" s="63">
        <f>SUM(新規!C71:AF71)</f>
        <v>0</v>
      </c>
      <c r="D18" s="63">
        <f>SUM(新規!AG71:BK71)</f>
        <v>0</v>
      </c>
      <c r="E18" s="63">
        <f>SUM(新規!BL71:CP71)</f>
        <v>0</v>
      </c>
      <c r="F18" s="63">
        <f>SUM(新規!CR71:DU71)</f>
        <v>0</v>
      </c>
      <c r="G18" s="63">
        <f>SUM(新規!DV71:EY71)</f>
        <v>0</v>
      </c>
      <c r="H18" s="63">
        <f>SUM(新規!EZ71:GD71)</f>
        <v>0</v>
      </c>
      <c r="I18" s="63">
        <f>SUM(新規!GE71:HH71)</f>
        <v>0</v>
      </c>
      <c r="J18" s="63">
        <f>SUM(新規!HI71:IK71)</f>
        <v>0</v>
      </c>
      <c r="K18" s="195">
        <f t="shared" si="0"/>
        <v>0</v>
      </c>
      <c r="L18" s="131">
        <f t="shared" si="4"/>
        <v>0</v>
      </c>
      <c r="M18" s="170">
        <f>COUNTIF(措置状況!$O$11:$O$125,P18)</f>
        <v>0</v>
      </c>
      <c r="N18" s="5">
        <f>COUNTIF(措置状況!$O$11:$O$125,Q18)</f>
        <v>0</v>
      </c>
      <c r="O18" s="193">
        <f>COUNTIF(措置状況!$O$11:$O$125,R18)</f>
        <v>0</v>
      </c>
      <c r="P18" s="71" t="str">
        <f t="shared" si="1"/>
        <v>北中休校1</v>
      </c>
      <c r="Q18" s="71" t="str">
        <f t="shared" si="2"/>
        <v>北中学年閉鎖1</v>
      </c>
      <c r="R18" s="71" t="str">
        <f t="shared" si="3"/>
        <v>北中学級閉鎖1</v>
      </c>
      <c r="S18" s="120" t="s">
        <v>230</v>
      </c>
      <c r="T18" s="120" t="s">
        <v>229</v>
      </c>
      <c r="U18" s="120" t="s">
        <v>231</v>
      </c>
      <c r="W18" s="10">
        <v>91</v>
      </c>
    </row>
    <row r="19" spans="1:23" ht="18.75" customHeight="1" x14ac:dyDescent="0.15">
      <c r="A19" s="72">
        <v>18</v>
      </c>
      <c r="B19" s="73" t="s">
        <v>201</v>
      </c>
      <c r="C19" s="63">
        <f>SUM(新規!C72:AF72)</f>
        <v>0</v>
      </c>
      <c r="D19" s="63">
        <f>SUM(新規!AG72:BK72)</f>
        <v>0</v>
      </c>
      <c r="E19" s="63">
        <f>SUM(新規!BL72:CP72)</f>
        <v>0</v>
      </c>
      <c r="F19" s="63">
        <f>SUM(新規!CR72:DU72)</f>
        <v>0</v>
      </c>
      <c r="G19" s="63">
        <f>SUM(新規!DV72:EY72)</f>
        <v>0</v>
      </c>
      <c r="H19" s="63">
        <f>SUM(新規!EZ72:GD72)</f>
        <v>0</v>
      </c>
      <c r="I19" s="63">
        <f>SUM(新規!GE72:HH72)</f>
        <v>0</v>
      </c>
      <c r="J19" s="63">
        <f>SUM(新規!HI72:IK72)</f>
        <v>0</v>
      </c>
      <c r="K19" s="195">
        <f t="shared" si="0"/>
        <v>0</v>
      </c>
      <c r="L19" s="131">
        <f t="shared" si="4"/>
        <v>0</v>
      </c>
      <c r="M19" s="170">
        <f>COUNTIF(措置状況!$O$11:$O$125,P19)</f>
        <v>0</v>
      </c>
      <c r="N19" s="5">
        <f>COUNTIF(措置状況!$O$11:$O$125,Q19)</f>
        <v>0</v>
      </c>
      <c r="O19" s="193">
        <f>COUNTIF(措置状況!$O$11:$O$125,R19)</f>
        <v>0</v>
      </c>
      <c r="P19" s="71" t="str">
        <f t="shared" si="1"/>
        <v>三内中休校1</v>
      </c>
      <c r="Q19" s="71" t="str">
        <f t="shared" si="2"/>
        <v>三内中学年閉鎖1</v>
      </c>
      <c r="R19" s="71" t="str">
        <f t="shared" si="3"/>
        <v>三内中学級閉鎖1</v>
      </c>
      <c r="S19" s="120" t="s">
        <v>230</v>
      </c>
      <c r="T19" s="120" t="s">
        <v>229</v>
      </c>
      <c r="U19" s="120" t="s">
        <v>231</v>
      </c>
      <c r="W19" s="10">
        <v>344</v>
      </c>
    </row>
    <row r="20" spans="1:23" ht="18.75" customHeight="1" thickBot="1" x14ac:dyDescent="0.2">
      <c r="A20" s="72">
        <v>19</v>
      </c>
      <c r="B20" s="75" t="s">
        <v>173</v>
      </c>
      <c r="C20" s="63">
        <f>SUM(新規!C73:AF73)</f>
        <v>0</v>
      </c>
      <c r="D20" s="63">
        <f>SUM(新規!AG73:BK73)</f>
        <v>0</v>
      </c>
      <c r="E20" s="63">
        <f>SUM(新規!BL73:CP73)</f>
        <v>0</v>
      </c>
      <c r="F20" s="63">
        <f>SUM(新規!CR73:DU73)</f>
        <v>0</v>
      </c>
      <c r="G20" s="63">
        <f>SUM(新規!DV73:EY73)</f>
        <v>0</v>
      </c>
      <c r="H20" s="63">
        <f>SUM(新規!EZ73:GD73)</f>
        <v>0</v>
      </c>
      <c r="I20" s="63">
        <f>SUM(新規!GE73:HH73)</f>
        <v>0</v>
      </c>
      <c r="J20" s="63">
        <f>SUM(新規!HI73:IK73)</f>
        <v>0</v>
      </c>
      <c r="K20" s="195">
        <f t="shared" si="0"/>
        <v>0</v>
      </c>
      <c r="L20" s="157">
        <f t="shared" si="4"/>
        <v>0</v>
      </c>
      <c r="M20" s="171">
        <f>COUNTIF(措置状況!$O$11:$O$125,P20)</f>
        <v>0</v>
      </c>
      <c r="N20" s="77">
        <f>COUNTIF(措置状況!$O$11:$O$125,Q20)</f>
        <v>0</v>
      </c>
      <c r="O20" s="76">
        <f>COUNTIF(措置状況!$O$11:$O$125,R20)</f>
        <v>0</v>
      </c>
      <c r="P20" s="71" t="str">
        <f t="shared" si="1"/>
        <v>浪岡中休校1</v>
      </c>
      <c r="Q20" s="71" t="str">
        <f t="shared" si="2"/>
        <v>浪岡中学年閉鎖1</v>
      </c>
      <c r="R20" s="71" t="str">
        <f t="shared" si="3"/>
        <v>浪岡中学級閉鎖1</v>
      </c>
      <c r="S20" s="120" t="s">
        <v>230</v>
      </c>
      <c r="T20" s="120" t="s">
        <v>229</v>
      </c>
      <c r="U20" s="120" t="s">
        <v>231</v>
      </c>
      <c r="W20" s="10">
        <v>419</v>
      </c>
    </row>
    <row r="21" spans="1:23" ht="18.75" customHeight="1" thickBot="1" x14ac:dyDescent="0.2">
      <c r="A21" s="297" t="s">
        <v>183</v>
      </c>
      <c r="B21" s="298"/>
      <c r="C21" s="198">
        <f t="shared" ref="C21:J21" si="5">SUM(C2:C20)</f>
        <v>0</v>
      </c>
      <c r="D21" s="198">
        <f t="shared" si="5"/>
        <v>0</v>
      </c>
      <c r="E21" s="198">
        <f t="shared" si="5"/>
        <v>0</v>
      </c>
      <c r="F21" s="198">
        <f t="shared" si="5"/>
        <v>0</v>
      </c>
      <c r="G21" s="198">
        <f t="shared" si="5"/>
        <v>0</v>
      </c>
      <c r="H21" s="158">
        <f t="shared" si="5"/>
        <v>0</v>
      </c>
      <c r="I21" s="158">
        <f t="shared" si="5"/>
        <v>0</v>
      </c>
      <c r="J21" s="158">
        <f t="shared" si="5"/>
        <v>0</v>
      </c>
      <c r="K21" s="123">
        <f t="shared" si="0"/>
        <v>0</v>
      </c>
      <c r="L21" s="132">
        <f t="shared" si="4"/>
        <v>0</v>
      </c>
      <c r="M21" s="197">
        <f>SUM(M2:M20)</f>
        <v>0</v>
      </c>
      <c r="N21" s="198">
        <f>SUM(N2:N20)</f>
        <v>0</v>
      </c>
      <c r="O21" s="122">
        <f>SUM(O2:O20)</f>
        <v>0</v>
      </c>
      <c r="P21" s="120"/>
      <c r="Q21" s="120"/>
      <c r="R21" s="120"/>
      <c r="W21" s="10">
        <f>SUM(W2:W20)</f>
        <v>6714</v>
      </c>
    </row>
    <row r="22" spans="1:23" ht="15.75" customHeight="1" thickBot="1" x14ac:dyDescent="0.2">
      <c r="A22" s="79"/>
      <c r="B22" s="79"/>
      <c r="C22" s="79"/>
      <c r="D22" s="79"/>
      <c r="E22" s="293">
        <f ca="1">NOW()</f>
        <v>44649.653068518521</v>
      </c>
      <c r="F22" s="294"/>
      <c r="G22" s="294"/>
      <c r="H22" s="291" t="s">
        <v>237</v>
      </c>
      <c r="I22" s="291"/>
      <c r="J22" s="291"/>
      <c r="K22" s="292"/>
      <c r="L22" s="130"/>
      <c r="M22" s="121">
        <f>COUNTIF(M2:M20,"&gt;0.5")</f>
        <v>0</v>
      </c>
      <c r="N22" s="121">
        <f>COUNTIF(N2:N20,"&gt;0.5")</f>
        <v>0</v>
      </c>
      <c r="O22" s="122">
        <f>COUNTIF(O2:O20,"&gt;0.5")</f>
        <v>0</v>
      </c>
    </row>
    <row r="23" spans="1:23" ht="5.25" customHeight="1" thickBot="1" x14ac:dyDescent="0.2">
      <c r="A23" s="79"/>
      <c r="B23" s="79"/>
      <c r="C23" s="79"/>
      <c r="D23" s="79"/>
      <c r="E23" s="139"/>
      <c r="F23" s="139"/>
      <c r="G23" s="139"/>
      <c r="H23" s="140"/>
      <c r="I23" s="140"/>
      <c r="J23" s="140"/>
      <c r="K23" s="140"/>
      <c r="L23" s="140"/>
      <c r="M23" s="120"/>
      <c r="N23" s="120"/>
      <c r="O23" s="120"/>
    </row>
    <row r="24" spans="1:23" ht="15.75" customHeight="1" thickBot="1" x14ac:dyDescent="0.2">
      <c r="A24" s="79"/>
      <c r="B24" s="79"/>
      <c r="C24" s="79"/>
      <c r="D24" s="79"/>
      <c r="E24" s="139"/>
      <c r="F24" s="139"/>
      <c r="G24" s="139"/>
      <c r="H24" s="140"/>
      <c r="I24" s="140"/>
      <c r="J24" s="140"/>
      <c r="K24" s="86"/>
      <c r="L24" s="138" t="s">
        <v>239</v>
      </c>
      <c r="M24" s="120"/>
      <c r="N24" s="120"/>
      <c r="O24" s="120"/>
    </row>
    <row r="25" spans="1:23" ht="15.75" customHeight="1" thickBot="1" x14ac:dyDescent="0.2">
      <c r="B25" s="125" t="s">
        <v>234</v>
      </c>
      <c r="C25" s="79"/>
      <c r="D25" s="79"/>
      <c r="E25" s="79"/>
      <c r="F25" s="79"/>
      <c r="G25" s="79"/>
      <c r="H25" s="79"/>
      <c r="I25" s="79"/>
      <c r="J25" s="79"/>
    </row>
    <row r="26" spans="1:23" ht="16.5" customHeight="1" x14ac:dyDescent="0.15">
      <c r="B26" s="64" t="s">
        <v>141</v>
      </c>
      <c r="C26" s="80" t="s">
        <v>256</v>
      </c>
      <c r="D26" s="81" t="s">
        <v>257</v>
      </c>
      <c r="E26" s="81" t="s">
        <v>294</v>
      </c>
      <c r="F26" s="81" t="s">
        <v>171</v>
      </c>
      <c r="G26" s="81" t="s">
        <v>172</v>
      </c>
      <c r="H26" s="81" t="s">
        <v>240</v>
      </c>
      <c r="I26" s="81" t="s">
        <v>241</v>
      </c>
      <c r="J26" s="81" t="s">
        <v>242</v>
      </c>
      <c r="K26" s="64" t="s">
        <v>183</v>
      </c>
      <c r="L26" s="64" t="s">
        <v>238</v>
      </c>
      <c r="M26" s="120"/>
      <c r="N26" s="120"/>
      <c r="O26" s="120"/>
      <c r="P26" s="120"/>
      <c r="Q26" s="120"/>
      <c r="R26" s="120"/>
    </row>
    <row r="27" spans="1:23" ht="16.5" customHeight="1" x14ac:dyDescent="0.15">
      <c r="B27" s="70" t="s">
        <v>136</v>
      </c>
      <c r="C27" s="73">
        <f>小学校感染者数!C45</f>
        <v>0</v>
      </c>
      <c r="D27" s="73">
        <f>小学校感染者数!D45</f>
        <v>0</v>
      </c>
      <c r="E27" s="73">
        <f>小学校感染者数!E45</f>
        <v>0</v>
      </c>
      <c r="F27" s="73">
        <f>小学校感染者数!F45</f>
        <v>0</v>
      </c>
      <c r="G27" s="73">
        <f>小学校感染者数!G45</f>
        <v>0</v>
      </c>
      <c r="H27" s="73">
        <f>小学校感染者数!H45</f>
        <v>0</v>
      </c>
      <c r="I27" s="73">
        <f>小学校感染者数!I45</f>
        <v>0</v>
      </c>
      <c r="J27" s="73">
        <f>小学校感染者数!J45</f>
        <v>0</v>
      </c>
      <c r="K27" s="70">
        <f>SUM(C27:J27)</f>
        <v>0</v>
      </c>
      <c r="L27" s="143">
        <f>小学校感染者数!L45</f>
        <v>0</v>
      </c>
      <c r="P27" s="120"/>
      <c r="Q27" s="120"/>
      <c r="R27" s="120"/>
    </row>
    <row r="28" spans="1:23" ht="16.5" customHeight="1" thickBot="1" x14ac:dyDescent="0.2">
      <c r="B28" s="82" t="s">
        <v>137</v>
      </c>
      <c r="C28" s="76">
        <f>C21</f>
        <v>0</v>
      </c>
      <c r="D28" s="76">
        <f t="shared" ref="D28:J28" si="6">D21</f>
        <v>0</v>
      </c>
      <c r="E28" s="76">
        <f t="shared" si="6"/>
        <v>0</v>
      </c>
      <c r="F28" s="76">
        <f t="shared" si="6"/>
        <v>0</v>
      </c>
      <c r="G28" s="76">
        <f t="shared" si="6"/>
        <v>0</v>
      </c>
      <c r="H28" s="76">
        <f t="shared" si="6"/>
        <v>0</v>
      </c>
      <c r="I28" s="76">
        <f t="shared" si="6"/>
        <v>0</v>
      </c>
      <c r="J28" s="76">
        <f t="shared" si="6"/>
        <v>0</v>
      </c>
      <c r="K28" s="153">
        <f>SUM(C28:J28)</f>
        <v>0</v>
      </c>
      <c r="L28" s="142">
        <f>L21</f>
        <v>0</v>
      </c>
      <c r="P28" s="120"/>
      <c r="Q28" s="120"/>
      <c r="R28" s="120"/>
    </row>
    <row r="29" spans="1:23" ht="16.5" customHeight="1" thickBot="1" x14ac:dyDescent="0.2">
      <c r="B29" s="123" t="s">
        <v>202</v>
      </c>
      <c r="C29" s="83">
        <f t="shared" ref="C29:J29" si="7">SUM(C27:C28)</f>
        <v>0</v>
      </c>
      <c r="D29" s="78">
        <f t="shared" si="7"/>
        <v>0</v>
      </c>
      <c r="E29" s="78">
        <f t="shared" si="7"/>
        <v>0</v>
      </c>
      <c r="F29" s="78">
        <f t="shared" si="7"/>
        <v>0</v>
      </c>
      <c r="G29" s="78">
        <f t="shared" si="7"/>
        <v>0</v>
      </c>
      <c r="H29" s="78">
        <f t="shared" si="7"/>
        <v>0</v>
      </c>
      <c r="I29" s="78">
        <f t="shared" si="7"/>
        <v>0</v>
      </c>
      <c r="J29" s="78">
        <f t="shared" si="7"/>
        <v>0</v>
      </c>
      <c r="K29" s="123">
        <f>SUM(C29:J29)</f>
        <v>0</v>
      </c>
      <c r="L29" s="132">
        <f>AVERAGE(L27:L28)</f>
        <v>0</v>
      </c>
      <c r="P29" s="120"/>
      <c r="Q29" s="120"/>
      <c r="R29" s="120"/>
    </row>
    <row r="30" spans="1:23" ht="20.25" customHeight="1" thickBot="1" x14ac:dyDescent="0.2">
      <c r="B30" s="84" t="s">
        <v>233</v>
      </c>
      <c r="C30" s="302">
        <f ca="1">NOW()</f>
        <v>44649.653068518521</v>
      </c>
      <c r="D30" s="302"/>
      <c r="E30" s="302"/>
      <c r="F30" s="126" t="s">
        <v>235</v>
      </c>
    </row>
    <row r="31" spans="1:23" ht="13.5" customHeight="1" x14ac:dyDescent="0.15">
      <c r="B31" s="64"/>
      <c r="C31" s="303" t="s">
        <v>136</v>
      </c>
      <c r="D31" s="295"/>
      <c r="E31" s="295" t="s">
        <v>137</v>
      </c>
      <c r="F31" s="295"/>
      <c r="G31" s="295" t="s">
        <v>183</v>
      </c>
      <c r="H31" s="296"/>
      <c r="I31" s="120"/>
      <c r="J31" s="120"/>
    </row>
    <row r="32" spans="1:23" ht="13.5" customHeight="1" x14ac:dyDescent="0.15">
      <c r="B32" s="70" t="s">
        <v>22</v>
      </c>
      <c r="C32" s="283">
        <f>小学校感染者数!$M$46</f>
        <v>0</v>
      </c>
      <c r="D32" s="284"/>
      <c r="E32" s="284">
        <f>$M$22</f>
        <v>0</v>
      </c>
      <c r="F32" s="284"/>
      <c r="G32" s="284">
        <f>SUM(C32:E32)</f>
        <v>0</v>
      </c>
      <c r="H32" s="287"/>
      <c r="I32" s="150"/>
      <c r="J32" s="150"/>
    </row>
    <row r="33" spans="2:10" ht="13.5" customHeight="1" x14ac:dyDescent="0.15">
      <c r="B33" s="299" t="s">
        <v>23</v>
      </c>
      <c r="C33" s="283">
        <f>小学校感染者数!$N$46</f>
        <v>0</v>
      </c>
      <c r="D33" s="284"/>
      <c r="E33" s="284">
        <f>$N$22</f>
        <v>0</v>
      </c>
      <c r="F33" s="284"/>
      <c r="G33" s="284">
        <f>SUM(C33:E33)</f>
        <v>0</v>
      </c>
      <c r="H33" s="287"/>
      <c r="I33" s="150"/>
      <c r="J33" s="150"/>
    </row>
    <row r="34" spans="2:10" ht="13.5" customHeight="1" x14ac:dyDescent="0.15">
      <c r="B34" s="300"/>
      <c r="C34" s="301">
        <f>小学校感染者数!$N$45</f>
        <v>0</v>
      </c>
      <c r="D34" s="288"/>
      <c r="E34" s="288">
        <f>$N$21</f>
        <v>0</v>
      </c>
      <c r="F34" s="288"/>
      <c r="G34" s="288">
        <f>SUM(C34:E34)</f>
        <v>0</v>
      </c>
      <c r="H34" s="289"/>
      <c r="I34" s="151"/>
      <c r="J34" s="151"/>
    </row>
    <row r="35" spans="2:10" ht="13.5" customHeight="1" x14ac:dyDescent="0.15">
      <c r="B35" s="281" t="s">
        <v>21</v>
      </c>
      <c r="C35" s="283">
        <f>小学校感染者数!$O$46</f>
        <v>0</v>
      </c>
      <c r="D35" s="284"/>
      <c r="E35" s="284">
        <f>$O$22</f>
        <v>0</v>
      </c>
      <c r="F35" s="284"/>
      <c r="G35" s="284">
        <f>SUM(C35:E35)</f>
        <v>0</v>
      </c>
      <c r="H35" s="287"/>
      <c r="I35" s="150"/>
      <c r="J35" s="150"/>
    </row>
    <row r="36" spans="2:10" ht="13.5" customHeight="1" thickBot="1" x14ac:dyDescent="0.2">
      <c r="B36" s="282"/>
      <c r="C36" s="285">
        <f>小学校感染者数!$O$45</f>
        <v>0</v>
      </c>
      <c r="D36" s="286"/>
      <c r="E36" s="286">
        <f>$O$21</f>
        <v>0</v>
      </c>
      <c r="F36" s="286"/>
      <c r="G36" s="286">
        <f>SUM(C36:E36)</f>
        <v>0</v>
      </c>
      <c r="H36" s="290"/>
      <c r="I36" s="152"/>
      <c r="J36" s="152"/>
    </row>
  </sheetData>
  <mergeCells count="24">
    <mergeCell ref="A21:B21"/>
    <mergeCell ref="E31:F31"/>
    <mergeCell ref="E32:F32"/>
    <mergeCell ref="E33:F33"/>
    <mergeCell ref="B33:B34"/>
    <mergeCell ref="C34:D34"/>
    <mergeCell ref="C30:E30"/>
    <mergeCell ref="C31:D31"/>
    <mergeCell ref="H22:K22"/>
    <mergeCell ref="E22:G22"/>
    <mergeCell ref="G33:H33"/>
    <mergeCell ref="E34:F34"/>
    <mergeCell ref="E35:F35"/>
    <mergeCell ref="G31:H31"/>
    <mergeCell ref="G35:H35"/>
    <mergeCell ref="B35:B36"/>
    <mergeCell ref="C35:D35"/>
    <mergeCell ref="C36:D36"/>
    <mergeCell ref="E36:F36"/>
    <mergeCell ref="G32:H32"/>
    <mergeCell ref="C33:D33"/>
    <mergeCell ref="G34:H34"/>
    <mergeCell ref="C32:D32"/>
    <mergeCell ref="G36:H36"/>
  </mergeCells>
  <phoneticPr fontId="2"/>
  <conditionalFormatting sqref="L2:L20">
    <cfRule type="cellIs" dxfId="93" priority="1" stopIfTrue="1" operator="greaterThan">
      <formula>0.5</formula>
    </cfRule>
  </conditionalFormatting>
  <pageMargins left="0.75" right="0.75" top="1" bottom="1" header="0.51200000000000001" footer="0.51200000000000001"/>
  <pageSetup paperSize="9" scale="7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34"/>
    <pageSetUpPr fitToPage="1"/>
  </sheetPr>
  <dimension ref="A1:IV93"/>
  <sheetViews>
    <sheetView zoomScaleNormal="100" zoomScaleSheetLayoutView="75" workbookViewId="0">
      <pane xSplit="2" ySplit="6" topLeftCell="CR7" activePane="bottomRight" state="frozen"/>
      <selection activeCell="R11" sqref="R11"/>
      <selection pane="topRight" activeCell="R11" sqref="R11"/>
      <selection pane="bottomLeft" activeCell="R11" sqref="R11"/>
      <selection pane="bottomRight" activeCell="R11" sqref="R11"/>
    </sheetView>
  </sheetViews>
  <sheetFormatPr defaultRowHeight="13.5" x14ac:dyDescent="0.15"/>
  <cols>
    <col min="1" max="1" width="2.625" style="4" customWidth="1"/>
    <col min="2" max="2" width="7.125" style="4" customWidth="1"/>
    <col min="3" max="53" width="3.625" style="4" customWidth="1"/>
    <col min="54" max="54" width="4.625" style="4" customWidth="1"/>
    <col min="55" max="55" width="4.75" style="4" customWidth="1"/>
    <col min="56" max="58" width="3.625" style="4" customWidth="1"/>
    <col min="59" max="60" width="4.625" style="4" customWidth="1"/>
    <col min="61" max="245" width="3.625" style="4" customWidth="1"/>
    <col min="246" max="16384" width="9" style="4"/>
  </cols>
  <sheetData>
    <row r="1" spans="1:245" ht="12.75" customHeight="1" x14ac:dyDescent="0.15">
      <c r="A1" s="10" t="s">
        <v>122</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3"/>
      <c r="AI1" s="3"/>
      <c r="AJ1" s="3"/>
      <c r="AK1" s="3"/>
      <c r="AL1" s="3"/>
      <c r="AM1" s="3"/>
      <c r="AN1" s="3"/>
      <c r="AO1" s="3"/>
      <c r="AP1" s="3"/>
      <c r="AQ1" s="3"/>
    </row>
    <row r="2" spans="1:245" ht="12.75" customHeight="1" x14ac:dyDescent="0.15">
      <c r="C2" s="34">
        <v>44287</v>
      </c>
      <c r="D2" s="34">
        <v>44288</v>
      </c>
      <c r="E2" s="34">
        <v>44289</v>
      </c>
      <c r="F2" s="34">
        <v>44290</v>
      </c>
      <c r="G2" s="34">
        <v>44291</v>
      </c>
      <c r="H2" s="34">
        <v>44292</v>
      </c>
      <c r="I2" s="34">
        <v>44293</v>
      </c>
      <c r="J2" s="34">
        <v>44294</v>
      </c>
      <c r="K2" s="34">
        <v>44295</v>
      </c>
      <c r="L2" s="34">
        <v>44296</v>
      </c>
      <c r="M2" s="34">
        <v>44297</v>
      </c>
      <c r="N2" s="34">
        <v>44298</v>
      </c>
      <c r="O2" s="34">
        <v>44299</v>
      </c>
      <c r="P2" s="34">
        <v>44300</v>
      </c>
      <c r="Q2" s="34">
        <v>44301</v>
      </c>
      <c r="R2" s="34">
        <v>44302</v>
      </c>
      <c r="S2" s="34">
        <v>44303</v>
      </c>
      <c r="T2" s="34">
        <v>44304</v>
      </c>
      <c r="U2" s="34">
        <v>44305</v>
      </c>
      <c r="V2" s="34">
        <v>44306</v>
      </c>
      <c r="W2" s="34">
        <v>44307</v>
      </c>
      <c r="X2" s="34">
        <v>44308</v>
      </c>
      <c r="Y2" s="34">
        <v>44309</v>
      </c>
      <c r="Z2" s="34">
        <v>44310</v>
      </c>
      <c r="AA2" s="34">
        <v>44311</v>
      </c>
      <c r="AB2" s="34">
        <v>44312</v>
      </c>
      <c r="AC2" s="34">
        <v>44313</v>
      </c>
      <c r="AD2" s="34">
        <v>44314</v>
      </c>
      <c r="AE2" s="34">
        <v>44315</v>
      </c>
      <c r="AF2" s="34">
        <v>44316</v>
      </c>
      <c r="AG2" s="34">
        <v>44317</v>
      </c>
      <c r="AH2" s="34">
        <v>44318</v>
      </c>
      <c r="AI2" s="34">
        <v>44319</v>
      </c>
      <c r="AJ2" s="34">
        <v>44320</v>
      </c>
      <c r="AK2" s="34">
        <v>44321</v>
      </c>
      <c r="AL2" s="34">
        <v>44322</v>
      </c>
      <c r="AM2" s="34">
        <v>44323</v>
      </c>
      <c r="AN2" s="34">
        <v>44324</v>
      </c>
      <c r="AO2" s="34">
        <v>44325</v>
      </c>
      <c r="AP2" s="34">
        <v>44326</v>
      </c>
      <c r="AQ2" s="34">
        <v>44327</v>
      </c>
      <c r="AR2" s="34">
        <v>44328</v>
      </c>
      <c r="AS2" s="34">
        <v>44329</v>
      </c>
      <c r="AT2" s="34">
        <v>44330</v>
      </c>
      <c r="AU2" s="34">
        <v>44331</v>
      </c>
      <c r="AV2" s="34">
        <v>44332</v>
      </c>
      <c r="AW2" s="34">
        <v>44333</v>
      </c>
      <c r="AX2" s="34">
        <v>44334</v>
      </c>
      <c r="AY2" s="34">
        <v>44335</v>
      </c>
      <c r="AZ2" s="34">
        <v>44336</v>
      </c>
      <c r="BA2" s="34">
        <v>44337</v>
      </c>
      <c r="BB2" s="34">
        <v>44338</v>
      </c>
      <c r="BC2" s="34">
        <v>44339</v>
      </c>
      <c r="BD2" s="34">
        <v>44340</v>
      </c>
      <c r="BE2" s="34">
        <v>44341</v>
      </c>
      <c r="BF2" s="34">
        <v>44342</v>
      </c>
      <c r="BG2" s="34">
        <v>44343</v>
      </c>
      <c r="BH2" s="34">
        <v>44344</v>
      </c>
      <c r="BI2" s="34">
        <v>44345</v>
      </c>
      <c r="BJ2" s="34">
        <v>44346</v>
      </c>
      <c r="BK2" s="34">
        <v>44347</v>
      </c>
      <c r="BL2" s="34">
        <v>44470</v>
      </c>
      <c r="BM2" s="34">
        <v>44471</v>
      </c>
      <c r="BN2" s="34">
        <v>44472</v>
      </c>
      <c r="BO2" s="34">
        <v>44473</v>
      </c>
      <c r="BP2" s="34">
        <v>44474</v>
      </c>
      <c r="BQ2" s="34">
        <v>44475</v>
      </c>
      <c r="BR2" s="34">
        <v>44476</v>
      </c>
      <c r="BS2" s="34">
        <v>44477</v>
      </c>
      <c r="BT2" s="34">
        <v>44478</v>
      </c>
      <c r="BU2" s="34">
        <v>44479</v>
      </c>
      <c r="BV2" s="34">
        <v>44480</v>
      </c>
      <c r="BW2" s="34">
        <v>44481</v>
      </c>
      <c r="BX2" s="34">
        <v>44482</v>
      </c>
      <c r="BY2" s="34">
        <v>44483</v>
      </c>
      <c r="BZ2" s="34">
        <v>44484</v>
      </c>
      <c r="CA2" s="34">
        <v>44485</v>
      </c>
      <c r="CB2" s="34">
        <v>44486</v>
      </c>
      <c r="CC2" s="34">
        <v>44487</v>
      </c>
      <c r="CD2" s="34">
        <v>44488</v>
      </c>
      <c r="CE2" s="34">
        <v>44489</v>
      </c>
      <c r="CF2" s="34">
        <v>44490</v>
      </c>
      <c r="CG2" s="34">
        <v>44491</v>
      </c>
      <c r="CH2" s="34">
        <v>44492</v>
      </c>
      <c r="CI2" s="34">
        <v>44493</v>
      </c>
      <c r="CJ2" s="34">
        <v>44494</v>
      </c>
      <c r="CK2" s="34">
        <v>44495</v>
      </c>
      <c r="CL2" s="34">
        <v>44496</v>
      </c>
      <c r="CM2" s="34">
        <v>44497</v>
      </c>
      <c r="CN2" s="34">
        <v>44498</v>
      </c>
      <c r="CO2" s="34">
        <v>44499</v>
      </c>
      <c r="CP2" s="34">
        <v>44500</v>
      </c>
      <c r="CQ2" s="34">
        <v>44501</v>
      </c>
      <c r="CR2" s="34">
        <v>44502</v>
      </c>
      <c r="CS2" s="34">
        <v>44503</v>
      </c>
      <c r="CT2" s="34">
        <v>44504</v>
      </c>
      <c r="CU2" s="34">
        <v>44505</v>
      </c>
      <c r="CV2" s="34">
        <v>44506</v>
      </c>
      <c r="CW2" s="34">
        <v>44507</v>
      </c>
      <c r="CX2" s="34">
        <v>44508</v>
      </c>
      <c r="CY2" s="34">
        <v>44509</v>
      </c>
      <c r="CZ2" s="34">
        <v>44510</v>
      </c>
      <c r="DA2" s="34">
        <v>44511</v>
      </c>
      <c r="DB2" s="34">
        <v>44512</v>
      </c>
      <c r="DC2" s="34">
        <v>44513</v>
      </c>
      <c r="DD2" s="34">
        <v>44514</v>
      </c>
      <c r="DE2" s="34">
        <v>44515</v>
      </c>
      <c r="DF2" s="34">
        <v>44516</v>
      </c>
      <c r="DG2" s="34">
        <v>44517</v>
      </c>
      <c r="DH2" s="34">
        <v>44518</v>
      </c>
      <c r="DI2" s="34">
        <v>44519</v>
      </c>
      <c r="DJ2" s="34">
        <v>44520</v>
      </c>
      <c r="DK2" s="34">
        <v>44521</v>
      </c>
      <c r="DL2" s="34">
        <v>44522</v>
      </c>
      <c r="DM2" s="34">
        <v>44523</v>
      </c>
      <c r="DN2" s="34">
        <v>44524</v>
      </c>
      <c r="DO2" s="34">
        <v>44525</v>
      </c>
      <c r="DP2" s="34">
        <v>44526</v>
      </c>
      <c r="DQ2" s="34">
        <v>44527</v>
      </c>
      <c r="DR2" s="34">
        <v>44528</v>
      </c>
      <c r="DS2" s="34">
        <v>44529</v>
      </c>
      <c r="DT2" s="34">
        <v>44530</v>
      </c>
      <c r="DU2" s="34">
        <v>44531</v>
      </c>
      <c r="DV2" s="34">
        <v>44532</v>
      </c>
      <c r="DW2" s="34">
        <v>44533</v>
      </c>
      <c r="DX2" s="34">
        <v>44534</v>
      </c>
      <c r="DY2" s="34">
        <v>44535</v>
      </c>
      <c r="DZ2" s="34">
        <v>44536</v>
      </c>
      <c r="EA2" s="34">
        <v>44537</v>
      </c>
      <c r="EB2" s="34">
        <v>44538</v>
      </c>
      <c r="EC2" s="34">
        <v>44539</v>
      </c>
      <c r="ED2" s="34">
        <v>44540</v>
      </c>
      <c r="EE2" s="34">
        <v>44541</v>
      </c>
      <c r="EF2" s="34">
        <v>44542</v>
      </c>
      <c r="EG2" s="34">
        <v>44543</v>
      </c>
      <c r="EH2" s="34">
        <v>44544</v>
      </c>
      <c r="EI2" s="34">
        <v>44545</v>
      </c>
      <c r="EJ2" s="34">
        <v>44546</v>
      </c>
      <c r="EK2" s="34">
        <v>44547</v>
      </c>
      <c r="EL2" s="34">
        <v>44548</v>
      </c>
      <c r="EM2" s="34">
        <v>44549</v>
      </c>
      <c r="EN2" s="34">
        <v>44550</v>
      </c>
      <c r="EO2" s="34">
        <v>44551</v>
      </c>
      <c r="EP2" s="34">
        <v>44552</v>
      </c>
      <c r="EQ2" s="34">
        <v>44553</v>
      </c>
      <c r="ER2" s="34">
        <v>44554</v>
      </c>
      <c r="ES2" s="34">
        <v>44555</v>
      </c>
      <c r="ET2" s="34">
        <v>44556</v>
      </c>
      <c r="EU2" s="34">
        <v>44557</v>
      </c>
      <c r="EV2" s="34">
        <v>44558</v>
      </c>
      <c r="EW2" s="34">
        <v>44559</v>
      </c>
      <c r="EX2" s="34">
        <v>44560</v>
      </c>
      <c r="EY2" s="34">
        <v>44561</v>
      </c>
      <c r="EZ2" s="34">
        <v>44562</v>
      </c>
      <c r="FA2" s="34">
        <v>44563</v>
      </c>
      <c r="FB2" s="34">
        <v>44564</v>
      </c>
      <c r="FC2" s="34">
        <v>44565</v>
      </c>
      <c r="FD2" s="34">
        <v>44566</v>
      </c>
      <c r="FE2" s="34">
        <v>44567</v>
      </c>
      <c r="FF2" s="34">
        <v>44568</v>
      </c>
      <c r="FG2" s="34">
        <v>44569</v>
      </c>
      <c r="FH2" s="34">
        <v>44570</v>
      </c>
      <c r="FI2" s="34">
        <v>44571</v>
      </c>
      <c r="FJ2" s="34">
        <v>44572</v>
      </c>
      <c r="FK2" s="34">
        <v>44573</v>
      </c>
      <c r="FL2" s="34">
        <v>44574</v>
      </c>
      <c r="FM2" s="34">
        <v>44575</v>
      </c>
      <c r="FN2" s="34">
        <v>44576</v>
      </c>
      <c r="FO2" s="34">
        <v>44577</v>
      </c>
      <c r="FP2" s="34">
        <v>44578</v>
      </c>
      <c r="FQ2" s="34">
        <v>44579</v>
      </c>
      <c r="FR2" s="34">
        <v>44580</v>
      </c>
      <c r="FS2" s="34">
        <v>44581</v>
      </c>
      <c r="FT2" s="34">
        <v>44582</v>
      </c>
      <c r="FU2" s="34">
        <v>44583</v>
      </c>
      <c r="FV2" s="34">
        <v>44584</v>
      </c>
      <c r="FW2" s="34">
        <v>44585</v>
      </c>
      <c r="FX2" s="34">
        <v>44586</v>
      </c>
      <c r="FY2" s="34">
        <v>44587</v>
      </c>
      <c r="FZ2" s="34">
        <v>44588</v>
      </c>
      <c r="GA2" s="34">
        <v>44589</v>
      </c>
      <c r="GB2" s="34">
        <v>44590</v>
      </c>
      <c r="GC2" s="34">
        <v>44591</v>
      </c>
      <c r="GD2" s="34">
        <v>44592</v>
      </c>
      <c r="GE2" s="34">
        <v>44593</v>
      </c>
      <c r="GF2" s="34">
        <v>44594</v>
      </c>
      <c r="GG2" s="34">
        <v>44595</v>
      </c>
      <c r="GH2" s="34">
        <v>44596</v>
      </c>
      <c r="GI2" s="34">
        <v>44597</v>
      </c>
      <c r="GJ2" s="34">
        <v>44598</v>
      </c>
      <c r="GK2" s="34">
        <v>44599</v>
      </c>
      <c r="GL2" s="34">
        <v>44600</v>
      </c>
      <c r="GM2" s="34">
        <v>44601</v>
      </c>
      <c r="GN2" s="34">
        <v>44602</v>
      </c>
      <c r="GO2" s="34">
        <v>44603</v>
      </c>
      <c r="GP2" s="34">
        <v>44604</v>
      </c>
      <c r="GQ2" s="34">
        <v>44605</v>
      </c>
      <c r="GR2" s="34">
        <v>44606</v>
      </c>
      <c r="GS2" s="34">
        <v>44607</v>
      </c>
      <c r="GT2" s="34">
        <v>44608</v>
      </c>
      <c r="GU2" s="34">
        <v>44609</v>
      </c>
      <c r="GV2" s="34">
        <v>44610</v>
      </c>
      <c r="GW2" s="34">
        <v>44611</v>
      </c>
      <c r="GX2" s="34">
        <v>44612</v>
      </c>
      <c r="GY2" s="34">
        <v>44613</v>
      </c>
      <c r="GZ2" s="34">
        <v>44614</v>
      </c>
      <c r="HA2" s="34">
        <v>44615</v>
      </c>
      <c r="HB2" s="34">
        <v>44616</v>
      </c>
      <c r="HC2" s="34">
        <v>44617</v>
      </c>
      <c r="HD2" s="34">
        <v>44618</v>
      </c>
      <c r="HE2" s="34">
        <v>44619</v>
      </c>
      <c r="HF2" s="34">
        <v>44620</v>
      </c>
      <c r="HG2" s="34">
        <v>44621</v>
      </c>
      <c r="HH2" s="34">
        <v>44622</v>
      </c>
      <c r="HI2" s="34">
        <v>44623</v>
      </c>
      <c r="HJ2" s="34">
        <v>44624</v>
      </c>
      <c r="HK2" s="34">
        <v>44625</v>
      </c>
      <c r="HL2" s="34">
        <v>44626</v>
      </c>
      <c r="HM2" s="34">
        <v>44627</v>
      </c>
      <c r="HN2" s="34">
        <v>44628</v>
      </c>
      <c r="HO2" s="34">
        <v>44629</v>
      </c>
      <c r="HP2" s="34">
        <v>44630</v>
      </c>
      <c r="HQ2" s="34">
        <v>44631</v>
      </c>
      <c r="HR2" s="34">
        <v>44632</v>
      </c>
      <c r="HS2" s="34">
        <v>44633</v>
      </c>
      <c r="HT2" s="34">
        <v>44634</v>
      </c>
      <c r="HU2" s="34">
        <v>44635</v>
      </c>
      <c r="HV2" s="34">
        <v>44636</v>
      </c>
      <c r="HW2" s="34">
        <v>44637</v>
      </c>
      <c r="HX2" s="34">
        <v>44638</v>
      </c>
      <c r="HY2" s="34">
        <v>44639</v>
      </c>
      <c r="HZ2" s="34">
        <v>44640</v>
      </c>
      <c r="IA2" s="34">
        <v>44641</v>
      </c>
      <c r="IB2" s="34">
        <v>44642</v>
      </c>
      <c r="IC2" s="34">
        <v>44643</v>
      </c>
      <c r="ID2" s="34">
        <v>44644</v>
      </c>
      <c r="IE2" s="34">
        <v>44645</v>
      </c>
      <c r="IF2" s="34">
        <v>44646</v>
      </c>
      <c r="IG2" s="34">
        <v>44647</v>
      </c>
      <c r="IH2" s="34">
        <v>44648</v>
      </c>
      <c r="II2" s="34">
        <v>44649</v>
      </c>
      <c r="IJ2" s="34">
        <v>44650</v>
      </c>
      <c r="IK2" s="34">
        <v>44651</v>
      </c>
    </row>
    <row r="3" spans="1:245" s="35" customFormat="1" ht="12.75" customHeight="1" x14ac:dyDescent="0.15">
      <c r="B3" s="36" t="s">
        <v>142</v>
      </c>
      <c r="C3" s="36">
        <f t="shared" ref="C3:AF3" si="0">YEAR(C2)-2018</f>
        <v>3</v>
      </c>
      <c r="D3" s="36">
        <f t="shared" si="0"/>
        <v>3</v>
      </c>
      <c r="E3" s="36">
        <f t="shared" si="0"/>
        <v>3</v>
      </c>
      <c r="F3" s="36">
        <f t="shared" si="0"/>
        <v>3</v>
      </c>
      <c r="G3" s="36">
        <f t="shared" si="0"/>
        <v>3</v>
      </c>
      <c r="H3" s="36">
        <f t="shared" si="0"/>
        <v>3</v>
      </c>
      <c r="I3" s="36">
        <f t="shared" si="0"/>
        <v>3</v>
      </c>
      <c r="J3" s="36">
        <f t="shared" si="0"/>
        <v>3</v>
      </c>
      <c r="K3" s="36">
        <f t="shared" si="0"/>
        <v>3</v>
      </c>
      <c r="L3" s="36">
        <f t="shared" si="0"/>
        <v>3</v>
      </c>
      <c r="M3" s="36">
        <f t="shared" si="0"/>
        <v>3</v>
      </c>
      <c r="N3" s="36">
        <f t="shared" si="0"/>
        <v>3</v>
      </c>
      <c r="O3" s="36">
        <f t="shared" si="0"/>
        <v>3</v>
      </c>
      <c r="P3" s="36">
        <f t="shared" si="0"/>
        <v>3</v>
      </c>
      <c r="Q3" s="36">
        <f t="shared" si="0"/>
        <v>3</v>
      </c>
      <c r="R3" s="36">
        <f t="shared" si="0"/>
        <v>3</v>
      </c>
      <c r="S3" s="36">
        <f t="shared" si="0"/>
        <v>3</v>
      </c>
      <c r="T3" s="36">
        <f t="shared" si="0"/>
        <v>3</v>
      </c>
      <c r="U3" s="36">
        <f t="shared" si="0"/>
        <v>3</v>
      </c>
      <c r="V3" s="36">
        <f t="shared" si="0"/>
        <v>3</v>
      </c>
      <c r="W3" s="36">
        <f t="shared" si="0"/>
        <v>3</v>
      </c>
      <c r="X3" s="36">
        <f t="shared" si="0"/>
        <v>3</v>
      </c>
      <c r="Y3" s="36">
        <f t="shared" si="0"/>
        <v>3</v>
      </c>
      <c r="Z3" s="36">
        <f t="shared" si="0"/>
        <v>3</v>
      </c>
      <c r="AA3" s="36">
        <f t="shared" si="0"/>
        <v>3</v>
      </c>
      <c r="AB3" s="36">
        <f t="shared" si="0"/>
        <v>3</v>
      </c>
      <c r="AC3" s="36">
        <f t="shared" si="0"/>
        <v>3</v>
      </c>
      <c r="AD3" s="36">
        <f t="shared" si="0"/>
        <v>3</v>
      </c>
      <c r="AE3" s="36">
        <f t="shared" si="0"/>
        <v>3</v>
      </c>
      <c r="AF3" s="36">
        <f t="shared" si="0"/>
        <v>3</v>
      </c>
      <c r="AG3" s="36">
        <f>YEAR(AG2)-2018</f>
        <v>3</v>
      </c>
      <c r="AH3" s="36">
        <f t="shared" ref="AH3:CT3" si="1">YEAR(AH2)-2018</f>
        <v>3</v>
      </c>
      <c r="AI3" s="36">
        <f t="shared" si="1"/>
        <v>3</v>
      </c>
      <c r="AJ3" s="36">
        <f t="shared" si="1"/>
        <v>3</v>
      </c>
      <c r="AK3" s="36">
        <f t="shared" si="1"/>
        <v>3</v>
      </c>
      <c r="AL3" s="36">
        <f t="shared" si="1"/>
        <v>3</v>
      </c>
      <c r="AM3" s="36">
        <f t="shared" si="1"/>
        <v>3</v>
      </c>
      <c r="AN3" s="36">
        <f t="shared" si="1"/>
        <v>3</v>
      </c>
      <c r="AO3" s="36">
        <f t="shared" si="1"/>
        <v>3</v>
      </c>
      <c r="AP3" s="36">
        <f t="shared" si="1"/>
        <v>3</v>
      </c>
      <c r="AQ3" s="36">
        <f t="shared" si="1"/>
        <v>3</v>
      </c>
      <c r="AR3" s="36">
        <f t="shared" si="1"/>
        <v>3</v>
      </c>
      <c r="AS3" s="36">
        <f t="shared" si="1"/>
        <v>3</v>
      </c>
      <c r="AT3" s="36">
        <f t="shared" si="1"/>
        <v>3</v>
      </c>
      <c r="AU3" s="36">
        <f t="shared" si="1"/>
        <v>3</v>
      </c>
      <c r="AV3" s="36">
        <f t="shared" si="1"/>
        <v>3</v>
      </c>
      <c r="AW3" s="36">
        <f t="shared" si="1"/>
        <v>3</v>
      </c>
      <c r="AX3" s="36">
        <f t="shared" si="1"/>
        <v>3</v>
      </c>
      <c r="AY3" s="36">
        <f t="shared" si="1"/>
        <v>3</v>
      </c>
      <c r="AZ3" s="36">
        <f t="shared" si="1"/>
        <v>3</v>
      </c>
      <c r="BA3" s="36">
        <f t="shared" si="1"/>
        <v>3</v>
      </c>
      <c r="BB3" s="36">
        <f t="shared" si="1"/>
        <v>3</v>
      </c>
      <c r="BC3" s="36">
        <f t="shared" si="1"/>
        <v>3</v>
      </c>
      <c r="BD3" s="36">
        <f t="shared" si="1"/>
        <v>3</v>
      </c>
      <c r="BE3" s="36">
        <f t="shared" si="1"/>
        <v>3</v>
      </c>
      <c r="BF3" s="36">
        <f t="shared" si="1"/>
        <v>3</v>
      </c>
      <c r="BG3" s="36">
        <f t="shared" si="1"/>
        <v>3</v>
      </c>
      <c r="BH3" s="36">
        <f t="shared" si="1"/>
        <v>3</v>
      </c>
      <c r="BI3" s="36">
        <f t="shared" si="1"/>
        <v>3</v>
      </c>
      <c r="BJ3" s="36">
        <f t="shared" si="1"/>
        <v>3</v>
      </c>
      <c r="BK3" s="36">
        <f t="shared" si="1"/>
        <v>3</v>
      </c>
      <c r="BL3" s="36">
        <f t="shared" si="1"/>
        <v>3</v>
      </c>
      <c r="BM3" s="36">
        <f t="shared" si="1"/>
        <v>3</v>
      </c>
      <c r="BN3" s="36">
        <f t="shared" si="1"/>
        <v>3</v>
      </c>
      <c r="BO3" s="36">
        <f t="shared" si="1"/>
        <v>3</v>
      </c>
      <c r="BP3" s="36">
        <f t="shared" si="1"/>
        <v>3</v>
      </c>
      <c r="BQ3" s="36">
        <f t="shared" si="1"/>
        <v>3</v>
      </c>
      <c r="BR3" s="36">
        <f t="shared" si="1"/>
        <v>3</v>
      </c>
      <c r="BS3" s="36">
        <f t="shared" si="1"/>
        <v>3</v>
      </c>
      <c r="BT3" s="36">
        <f t="shared" si="1"/>
        <v>3</v>
      </c>
      <c r="BU3" s="36">
        <f t="shared" si="1"/>
        <v>3</v>
      </c>
      <c r="BV3" s="36">
        <f t="shared" si="1"/>
        <v>3</v>
      </c>
      <c r="BW3" s="36">
        <f t="shared" si="1"/>
        <v>3</v>
      </c>
      <c r="BX3" s="36">
        <f t="shared" si="1"/>
        <v>3</v>
      </c>
      <c r="BY3" s="36">
        <f t="shared" si="1"/>
        <v>3</v>
      </c>
      <c r="BZ3" s="36">
        <f t="shared" si="1"/>
        <v>3</v>
      </c>
      <c r="CA3" s="36">
        <f t="shared" si="1"/>
        <v>3</v>
      </c>
      <c r="CB3" s="36">
        <f t="shared" si="1"/>
        <v>3</v>
      </c>
      <c r="CC3" s="36">
        <f t="shared" si="1"/>
        <v>3</v>
      </c>
      <c r="CD3" s="36">
        <f t="shared" si="1"/>
        <v>3</v>
      </c>
      <c r="CE3" s="36">
        <f t="shared" si="1"/>
        <v>3</v>
      </c>
      <c r="CF3" s="36">
        <f t="shared" si="1"/>
        <v>3</v>
      </c>
      <c r="CG3" s="36">
        <f t="shared" si="1"/>
        <v>3</v>
      </c>
      <c r="CH3" s="36">
        <f t="shared" si="1"/>
        <v>3</v>
      </c>
      <c r="CI3" s="36">
        <f t="shared" si="1"/>
        <v>3</v>
      </c>
      <c r="CJ3" s="36">
        <f t="shared" si="1"/>
        <v>3</v>
      </c>
      <c r="CK3" s="36">
        <f t="shared" si="1"/>
        <v>3</v>
      </c>
      <c r="CL3" s="36">
        <f t="shared" si="1"/>
        <v>3</v>
      </c>
      <c r="CM3" s="36">
        <f t="shared" si="1"/>
        <v>3</v>
      </c>
      <c r="CN3" s="36">
        <f t="shared" si="1"/>
        <v>3</v>
      </c>
      <c r="CO3" s="36">
        <f t="shared" si="1"/>
        <v>3</v>
      </c>
      <c r="CP3" s="36">
        <f t="shared" si="1"/>
        <v>3</v>
      </c>
      <c r="CQ3" s="36">
        <f t="shared" ref="CQ3" si="2">YEAR(CQ2)-2018</f>
        <v>3</v>
      </c>
      <c r="CR3" s="36">
        <f t="shared" si="1"/>
        <v>3</v>
      </c>
      <c r="CS3" s="36">
        <f t="shared" si="1"/>
        <v>3</v>
      </c>
      <c r="CT3" s="36">
        <f t="shared" si="1"/>
        <v>3</v>
      </c>
      <c r="CU3" s="36">
        <f t="shared" ref="CU3:FE3" si="3">YEAR(CU2)-2018</f>
        <v>3</v>
      </c>
      <c r="CV3" s="36">
        <f t="shared" si="3"/>
        <v>3</v>
      </c>
      <c r="CW3" s="36">
        <f t="shared" si="3"/>
        <v>3</v>
      </c>
      <c r="CX3" s="36">
        <f t="shared" si="3"/>
        <v>3</v>
      </c>
      <c r="CY3" s="36">
        <f t="shared" si="3"/>
        <v>3</v>
      </c>
      <c r="CZ3" s="36">
        <f t="shared" si="3"/>
        <v>3</v>
      </c>
      <c r="DA3" s="36">
        <f t="shared" si="3"/>
        <v>3</v>
      </c>
      <c r="DB3" s="36">
        <f t="shared" si="3"/>
        <v>3</v>
      </c>
      <c r="DC3" s="36">
        <f t="shared" si="3"/>
        <v>3</v>
      </c>
      <c r="DD3" s="36">
        <f t="shared" si="3"/>
        <v>3</v>
      </c>
      <c r="DE3" s="36">
        <f t="shared" si="3"/>
        <v>3</v>
      </c>
      <c r="DF3" s="36">
        <f t="shared" si="3"/>
        <v>3</v>
      </c>
      <c r="DG3" s="36">
        <f t="shared" si="3"/>
        <v>3</v>
      </c>
      <c r="DH3" s="36">
        <f t="shared" si="3"/>
        <v>3</v>
      </c>
      <c r="DI3" s="36">
        <f t="shared" si="3"/>
        <v>3</v>
      </c>
      <c r="DJ3" s="36">
        <f t="shared" si="3"/>
        <v>3</v>
      </c>
      <c r="DK3" s="36">
        <f t="shared" si="3"/>
        <v>3</v>
      </c>
      <c r="DL3" s="36">
        <f t="shared" si="3"/>
        <v>3</v>
      </c>
      <c r="DM3" s="36">
        <f t="shared" si="3"/>
        <v>3</v>
      </c>
      <c r="DN3" s="36">
        <f t="shared" si="3"/>
        <v>3</v>
      </c>
      <c r="DO3" s="36">
        <f t="shared" si="3"/>
        <v>3</v>
      </c>
      <c r="DP3" s="36">
        <f t="shared" si="3"/>
        <v>3</v>
      </c>
      <c r="DQ3" s="36">
        <f t="shared" si="3"/>
        <v>3</v>
      </c>
      <c r="DR3" s="36">
        <f t="shared" si="3"/>
        <v>3</v>
      </c>
      <c r="DS3" s="36">
        <f t="shared" si="3"/>
        <v>3</v>
      </c>
      <c r="DT3" s="36">
        <f t="shared" si="3"/>
        <v>3</v>
      </c>
      <c r="DU3" s="36">
        <f t="shared" si="3"/>
        <v>3</v>
      </c>
      <c r="DV3" s="36">
        <f t="shared" si="3"/>
        <v>3</v>
      </c>
      <c r="DW3" s="36">
        <f t="shared" si="3"/>
        <v>3</v>
      </c>
      <c r="DX3" s="36">
        <f t="shared" si="3"/>
        <v>3</v>
      </c>
      <c r="DY3" s="36">
        <f t="shared" si="3"/>
        <v>3</v>
      </c>
      <c r="DZ3" s="36">
        <f t="shared" si="3"/>
        <v>3</v>
      </c>
      <c r="EA3" s="36">
        <f t="shared" si="3"/>
        <v>3</v>
      </c>
      <c r="EB3" s="36">
        <f t="shared" si="3"/>
        <v>3</v>
      </c>
      <c r="EC3" s="36">
        <f t="shared" si="3"/>
        <v>3</v>
      </c>
      <c r="ED3" s="36">
        <f t="shared" si="3"/>
        <v>3</v>
      </c>
      <c r="EE3" s="36">
        <f t="shared" si="3"/>
        <v>3</v>
      </c>
      <c r="EF3" s="36">
        <f t="shared" si="3"/>
        <v>3</v>
      </c>
      <c r="EG3" s="36">
        <f t="shared" si="3"/>
        <v>3</v>
      </c>
      <c r="EH3" s="36">
        <f t="shared" si="3"/>
        <v>3</v>
      </c>
      <c r="EI3" s="36">
        <f t="shared" si="3"/>
        <v>3</v>
      </c>
      <c r="EJ3" s="36">
        <f t="shared" si="3"/>
        <v>3</v>
      </c>
      <c r="EK3" s="36">
        <f t="shared" si="3"/>
        <v>3</v>
      </c>
      <c r="EL3" s="36">
        <f t="shared" si="3"/>
        <v>3</v>
      </c>
      <c r="EM3" s="36">
        <f t="shared" si="3"/>
        <v>3</v>
      </c>
      <c r="EN3" s="36">
        <f t="shared" si="3"/>
        <v>3</v>
      </c>
      <c r="EO3" s="36">
        <f t="shared" si="3"/>
        <v>3</v>
      </c>
      <c r="EP3" s="36">
        <f t="shared" si="3"/>
        <v>3</v>
      </c>
      <c r="EQ3" s="36">
        <f t="shared" si="3"/>
        <v>3</v>
      </c>
      <c r="ER3" s="36">
        <f t="shared" si="3"/>
        <v>3</v>
      </c>
      <c r="ES3" s="36">
        <f t="shared" si="3"/>
        <v>3</v>
      </c>
      <c r="ET3" s="36">
        <f t="shared" si="3"/>
        <v>3</v>
      </c>
      <c r="EU3" s="36">
        <f t="shared" si="3"/>
        <v>3</v>
      </c>
      <c r="EV3" s="36">
        <f t="shared" si="3"/>
        <v>3</v>
      </c>
      <c r="EW3" s="36">
        <f t="shared" si="3"/>
        <v>3</v>
      </c>
      <c r="EX3" s="36">
        <f t="shared" si="3"/>
        <v>3</v>
      </c>
      <c r="EY3" s="36">
        <f t="shared" si="3"/>
        <v>3</v>
      </c>
      <c r="EZ3" s="36">
        <f t="shared" si="3"/>
        <v>4</v>
      </c>
      <c r="FA3" s="36">
        <f t="shared" si="3"/>
        <v>4</v>
      </c>
      <c r="FB3" s="36">
        <f t="shared" si="3"/>
        <v>4</v>
      </c>
      <c r="FC3" s="36">
        <f t="shared" si="3"/>
        <v>4</v>
      </c>
      <c r="FD3" s="36">
        <f t="shared" si="3"/>
        <v>4</v>
      </c>
      <c r="FE3" s="36">
        <f t="shared" si="3"/>
        <v>4</v>
      </c>
      <c r="FF3" s="36">
        <f t="shared" ref="FF3:HQ3" si="4">YEAR(FF2)-2018</f>
        <v>4</v>
      </c>
      <c r="FG3" s="36">
        <f t="shared" si="4"/>
        <v>4</v>
      </c>
      <c r="FH3" s="36">
        <f t="shared" si="4"/>
        <v>4</v>
      </c>
      <c r="FI3" s="36">
        <f t="shared" si="4"/>
        <v>4</v>
      </c>
      <c r="FJ3" s="36">
        <f t="shared" si="4"/>
        <v>4</v>
      </c>
      <c r="FK3" s="36">
        <f t="shared" si="4"/>
        <v>4</v>
      </c>
      <c r="FL3" s="36">
        <f t="shared" si="4"/>
        <v>4</v>
      </c>
      <c r="FM3" s="36">
        <f t="shared" si="4"/>
        <v>4</v>
      </c>
      <c r="FN3" s="36">
        <f t="shared" si="4"/>
        <v>4</v>
      </c>
      <c r="FO3" s="36">
        <f t="shared" si="4"/>
        <v>4</v>
      </c>
      <c r="FP3" s="36">
        <f t="shared" si="4"/>
        <v>4</v>
      </c>
      <c r="FQ3" s="36">
        <f t="shared" si="4"/>
        <v>4</v>
      </c>
      <c r="FR3" s="36">
        <f t="shared" si="4"/>
        <v>4</v>
      </c>
      <c r="FS3" s="36">
        <f t="shared" si="4"/>
        <v>4</v>
      </c>
      <c r="FT3" s="36">
        <f t="shared" si="4"/>
        <v>4</v>
      </c>
      <c r="FU3" s="36">
        <f t="shared" si="4"/>
        <v>4</v>
      </c>
      <c r="FV3" s="36">
        <f t="shared" si="4"/>
        <v>4</v>
      </c>
      <c r="FW3" s="36">
        <f t="shared" si="4"/>
        <v>4</v>
      </c>
      <c r="FX3" s="36">
        <f t="shared" si="4"/>
        <v>4</v>
      </c>
      <c r="FY3" s="36">
        <f t="shared" si="4"/>
        <v>4</v>
      </c>
      <c r="FZ3" s="36">
        <f t="shared" si="4"/>
        <v>4</v>
      </c>
      <c r="GA3" s="36">
        <f t="shared" si="4"/>
        <v>4</v>
      </c>
      <c r="GB3" s="36">
        <f t="shared" si="4"/>
        <v>4</v>
      </c>
      <c r="GC3" s="36">
        <f t="shared" si="4"/>
        <v>4</v>
      </c>
      <c r="GD3" s="36">
        <f t="shared" si="4"/>
        <v>4</v>
      </c>
      <c r="GE3" s="36">
        <f t="shared" si="4"/>
        <v>4</v>
      </c>
      <c r="GF3" s="36">
        <f t="shared" si="4"/>
        <v>4</v>
      </c>
      <c r="GG3" s="36">
        <f t="shared" si="4"/>
        <v>4</v>
      </c>
      <c r="GH3" s="36">
        <f t="shared" si="4"/>
        <v>4</v>
      </c>
      <c r="GI3" s="36">
        <f t="shared" si="4"/>
        <v>4</v>
      </c>
      <c r="GJ3" s="36">
        <f t="shared" si="4"/>
        <v>4</v>
      </c>
      <c r="GK3" s="36">
        <f t="shared" si="4"/>
        <v>4</v>
      </c>
      <c r="GL3" s="36">
        <f t="shared" si="4"/>
        <v>4</v>
      </c>
      <c r="GM3" s="36">
        <f t="shared" si="4"/>
        <v>4</v>
      </c>
      <c r="GN3" s="36">
        <f t="shared" si="4"/>
        <v>4</v>
      </c>
      <c r="GO3" s="36">
        <f t="shared" si="4"/>
        <v>4</v>
      </c>
      <c r="GP3" s="36">
        <f t="shared" si="4"/>
        <v>4</v>
      </c>
      <c r="GQ3" s="36">
        <f t="shared" si="4"/>
        <v>4</v>
      </c>
      <c r="GR3" s="36">
        <f t="shared" si="4"/>
        <v>4</v>
      </c>
      <c r="GS3" s="36">
        <f t="shared" si="4"/>
        <v>4</v>
      </c>
      <c r="GT3" s="36">
        <f t="shared" si="4"/>
        <v>4</v>
      </c>
      <c r="GU3" s="36">
        <f t="shared" si="4"/>
        <v>4</v>
      </c>
      <c r="GV3" s="36">
        <f t="shared" si="4"/>
        <v>4</v>
      </c>
      <c r="GW3" s="36">
        <f t="shared" si="4"/>
        <v>4</v>
      </c>
      <c r="GX3" s="36">
        <f t="shared" si="4"/>
        <v>4</v>
      </c>
      <c r="GY3" s="36">
        <f t="shared" si="4"/>
        <v>4</v>
      </c>
      <c r="GZ3" s="36">
        <f t="shared" si="4"/>
        <v>4</v>
      </c>
      <c r="HA3" s="36">
        <f t="shared" si="4"/>
        <v>4</v>
      </c>
      <c r="HB3" s="36">
        <f t="shared" si="4"/>
        <v>4</v>
      </c>
      <c r="HC3" s="36">
        <f t="shared" si="4"/>
        <v>4</v>
      </c>
      <c r="HD3" s="36">
        <f t="shared" si="4"/>
        <v>4</v>
      </c>
      <c r="HE3" s="36">
        <f t="shared" si="4"/>
        <v>4</v>
      </c>
      <c r="HF3" s="36">
        <f t="shared" si="4"/>
        <v>4</v>
      </c>
      <c r="HG3" s="36">
        <f t="shared" si="4"/>
        <v>4</v>
      </c>
      <c r="HH3" s="36">
        <f t="shared" si="4"/>
        <v>4</v>
      </c>
      <c r="HI3" s="36">
        <f t="shared" si="4"/>
        <v>4</v>
      </c>
      <c r="HJ3" s="36">
        <f t="shared" si="4"/>
        <v>4</v>
      </c>
      <c r="HK3" s="36">
        <f t="shared" si="4"/>
        <v>4</v>
      </c>
      <c r="HL3" s="36">
        <f t="shared" si="4"/>
        <v>4</v>
      </c>
      <c r="HM3" s="36">
        <f t="shared" si="4"/>
        <v>4</v>
      </c>
      <c r="HN3" s="36">
        <f t="shared" si="4"/>
        <v>4</v>
      </c>
      <c r="HO3" s="36">
        <f t="shared" si="4"/>
        <v>4</v>
      </c>
      <c r="HP3" s="36">
        <f t="shared" si="4"/>
        <v>4</v>
      </c>
      <c r="HQ3" s="36">
        <f t="shared" si="4"/>
        <v>4</v>
      </c>
      <c r="HR3" s="36">
        <f t="shared" ref="HR3:IK3" si="5">YEAR(HR2)-2018</f>
        <v>4</v>
      </c>
      <c r="HS3" s="36">
        <f t="shared" si="5"/>
        <v>4</v>
      </c>
      <c r="HT3" s="36">
        <f t="shared" si="5"/>
        <v>4</v>
      </c>
      <c r="HU3" s="36">
        <f t="shared" si="5"/>
        <v>4</v>
      </c>
      <c r="HV3" s="36">
        <f t="shared" si="5"/>
        <v>4</v>
      </c>
      <c r="HW3" s="36">
        <f t="shared" si="5"/>
        <v>4</v>
      </c>
      <c r="HX3" s="36">
        <f t="shared" si="5"/>
        <v>4</v>
      </c>
      <c r="HY3" s="36">
        <f t="shared" si="5"/>
        <v>4</v>
      </c>
      <c r="HZ3" s="36">
        <f t="shared" si="5"/>
        <v>4</v>
      </c>
      <c r="IA3" s="36">
        <f t="shared" si="5"/>
        <v>4</v>
      </c>
      <c r="IB3" s="36">
        <f t="shared" si="5"/>
        <v>4</v>
      </c>
      <c r="IC3" s="36">
        <f t="shared" si="5"/>
        <v>4</v>
      </c>
      <c r="ID3" s="36">
        <f t="shared" si="5"/>
        <v>4</v>
      </c>
      <c r="IE3" s="36">
        <f t="shared" si="5"/>
        <v>4</v>
      </c>
      <c r="IF3" s="36">
        <f t="shared" si="5"/>
        <v>4</v>
      </c>
      <c r="IG3" s="36">
        <f t="shared" si="5"/>
        <v>4</v>
      </c>
      <c r="IH3" s="36">
        <f t="shared" si="5"/>
        <v>4</v>
      </c>
      <c r="II3" s="36">
        <f t="shared" si="5"/>
        <v>4</v>
      </c>
      <c r="IJ3" s="36">
        <f t="shared" si="5"/>
        <v>4</v>
      </c>
      <c r="IK3" s="36">
        <f t="shared" si="5"/>
        <v>4</v>
      </c>
    </row>
    <row r="4" spans="1:245" s="35" customFormat="1" ht="12.75" customHeight="1" x14ac:dyDescent="0.15">
      <c r="B4" s="36" t="s">
        <v>141</v>
      </c>
      <c r="C4" s="36">
        <f t="shared" ref="C4:BN4" si="6">MONTH(C2)</f>
        <v>4</v>
      </c>
      <c r="D4" s="36">
        <f t="shared" si="6"/>
        <v>4</v>
      </c>
      <c r="E4" s="36">
        <f t="shared" si="6"/>
        <v>4</v>
      </c>
      <c r="F4" s="36">
        <f t="shared" si="6"/>
        <v>4</v>
      </c>
      <c r="G4" s="36">
        <f t="shared" si="6"/>
        <v>4</v>
      </c>
      <c r="H4" s="36">
        <f t="shared" si="6"/>
        <v>4</v>
      </c>
      <c r="I4" s="36">
        <f t="shared" si="6"/>
        <v>4</v>
      </c>
      <c r="J4" s="36">
        <f t="shared" si="6"/>
        <v>4</v>
      </c>
      <c r="K4" s="36">
        <f t="shared" si="6"/>
        <v>4</v>
      </c>
      <c r="L4" s="36">
        <f t="shared" si="6"/>
        <v>4</v>
      </c>
      <c r="M4" s="36">
        <f t="shared" si="6"/>
        <v>4</v>
      </c>
      <c r="N4" s="36">
        <f t="shared" si="6"/>
        <v>4</v>
      </c>
      <c r="O4" s="36">
        <f t="shared" si="6"/>
        <v>4</v>
      </c>
      <c r="P4" s="36">
        <f t="shared" si="6"/>
        <v>4</v>
      </c>
      <c r="Q4" s="36">
        <f t="shared" si="6"/>
        <v>4</v>
      </c>
      <c r="R4" s="36">
        <f t="shared" si="6"/>
        <v>4</v>
      </c>
      <c r="S4" s="36">
        <f t="shared" si="6"/>
        <v>4</v>
      </c>
      <c r="T4" s="36">
        <f t="shared" si="6"/>
        <v>4</v>
      </c>
      <c r="U4" s="36">
        <f t="shared" si="6"/>
        <v>4</v>
      </c>
      <c r="V4" s="36">
        <f t="shared" si="6"/>
        <v>4</v>
      </c>
      <c r="W4" s="36">
        <f t="shared" si="6"/>
        <v>4</v>
      </c>
      <c r="X4" s="36">
        <f t="shared" si="6"/>
        <v>4</v>
      </c>
      <c r="Y4" s="36">
        <f t="shared" si="6"/>
        <v>4</v>
      </c>
      <c r="Z4" s="36">
        <f t="shared" si="6"/>
        <v>4</v>
      </c>
      <c r="AA4" s="36">
        <f t="shared" si="6"/>
        <v>4</v>
      </c>
      <c r="AB4" s="36">
        <f t="shared" si="6"/>
        <v>4</v>
      </c>
      <c r="AC4" s="36">
        <f t="shared" si="6"/>
        <v>4</v>
      </c>
      <c r="AD4" s="36">
        <f t="shared" si="6"/>
        <v>4</v>
      </c>
      <c r="AE4" s="36">
        <f t="shared" si="6"/>
        <v>4</v>
      </c>
      <c r="AF4" s="36">
        <f t="shared" si="6"/>
        <v>4</v>
      </c>
      <c r="AG4" s="36">
        <f t="shared" si="6"/>
        <v>5</v>
      </c>
      <c r="AH4" s="36">
        <f t="shared" si="6"/>
        <v>5</v>
      </c>
      <c r="AI4" s="36">
        <f t="shared" si="6"/>
        <v>5</v>
      </c>
      <c r="AJ4" s="36">
        <f t="shared" si="6"/>
        <v>5</v>
      </c>
      <c r="AK4" s="36">
        <f t="shared" si="6"/>
        <v>5</v>
      </c>
      <c r="AL4" s="36">
        <f t="shared" si="6"/>
        <v>5</v>
      </c>
      <c r="AM4" s="36">
        <f t="shared" si="6"/>
        <v>5</v>
      </c>
      <c r="AN4" s="36">
        <f t="shared" si="6"/>
        <v>5</v>
      </c>
      <c r="AO4" s="36">
        <f t="shared" si="6"/>
        <v>5</v>
      </c>
      <c r="AP4" s="36">
        <f t="shared" si="6"/>
        <v>5</v>
      </c>
      <c r="AQ4" s="36">
        <f t="shared" si="6"/>
        <v>5</v>
      </c>
      <c r="AR4" s="36">
        <f t="shared" si="6"/>
        <v>5</v>
      </c>
      <c r="AS4" s="36">
        <f t="shared" si="6"/>
        <v>5</v>
      </c>
      <c r="AT4" s="36">
        <f t="shared" si="6"/>
        <v>5</v>
      </c>
      <c r="AU4" s="36">
        <f t="shared" si="6"/>
        <v>5</v>
      </c>
      <c r="AV4" s="36">
        <f t="shared" si="6"/>
        <v>5</v>
      </c>
      <c r="AW4" s="36">
        <f t="shared" si="6"/>
        <v>5</v>
      </c>
      <c r="AX4" s="36">
        <f t="shared" si="6"/>
        <v>5</v>
      </c>
      <c r="AY4" s="36">
        <f t="shared" si="6"/>
        <v>5</v>
      </c>
      <c r="AZ4" s="36">
        <f t="shared" si="6"/>
        <v>5</v>
      </c>
      <c r="BA4" s="36">
        <f t="shared" si="6"/>
        <v>5</v>
      </c>
      <c r="BB4" s="36">
        <f t="shared" si="6"/>
        <v>5</v>
      </c>
      <c r="BC4" s="36">
        <f t="shared" si="6"/>
        <v>5</v>
      </c>
      <c r="BD4" s="36">
        <f t="shared" si="6"/>
        <v>5</v>
      </c>
      <c r="BE4" s="36">
        <f t="shared" si="6"/>
        <v>5</v>
      </c>
      <c r="BF4" s="36">
        <f t="shared" si="6"/>
        <v>5</v>
      </c>
      <c r="BG4" s="36">
        <f t="shared" si="6"/>
        <v>5</v>
      </c>
      <c r="BH4" s="36">
        <f t="shared" si="6"/>
        <v>5</v>
      </c>
      <c r="BI4" s="36">
        <f t="shared" si="6"/>
        <v>5</v>
      </c>
      <c r="BJ4" s="36">
        <f t="shared" si="6"/>
        <v>5</v>
      </c>
      <c r="BK4" s="36">
        <f t="shared" si="6"/>
        <v>5</v>
      </c>
      <c r="BL4" s="36">
        <f t="shared" si="6"/>
        <v>10</v>
      </c>
      <c r="BM4" s="36">
        <f t="shared" si="6"/>
        <v>10</v>
      </c>
      <c r="BN4" s="36">
        <f t="shared" si="6"/>
        <v>10</v>
      </c>
      <c r="BO4" s="36">
        <f t="shared" ref="BO4:EA4" si="7">MONTH(BO2)</f>
        <v>10</v>
      </c>
      <c r="BP4" s="36">
        <f t="shared" si="7"/>
        <v>10</v>
      </c>
      <c r="BQ4" s="36">
        <f t="shared" si="7"/>
        <v>10</v>
      </c>
      <c r="BR4" s="36">
        <f t="shared" si="7"/>
        <v>10</v>
      </c>
      <c r="BS4" s="36">
        <f t="shared" si="7"/>
        <v>10</v>
      </c>
      <c r="BT4" s="36">
        <f t="shared" si="7"/>
        <v>10</v>
      </c>
      <c r="BU4" s="36">
        <f t="shared" si="7"/>
        <v>10</v>
      </c>
      <c r="BV4" s="36">
        <f t="shared" si="7"/>
        <v>10</v>
      </c>
      <c r="BW4" s="36">
        <f t="shared" si="7"/>
        <v>10</v>
      </c>
      <c r="BX4" s="36">
        <f t="shared" si="7"/>
        <v>10</v>
      </c>
      <c r="BY4" s="36">
        <f t="shared" si="7"/>
        <v>10</v>
      </c>
      <c r="BZ4" s="36">
        <f t="shared" si="7"/>
        <v>10</v>
      </c>
      <c r="CA4" s="36">
        <f t="shared" si="7"/>
        <v>10</v>
      </c>
      <c r="CB4" s="36">
        <f t="shared" si="7"/>
        <v>10</v>
      </c>
      <c r="CC4" s="36">
        <f t="shared" si="7"/>
        <v>10</v>
      </c>
      <c r="CD4" s="36">
        <f t="shared" si="7"/>
        <v>10</v>
      </c>
      <c r="CE4" s="36">
        <f t="shared" si="7"/>
        <v>10</v>
      </c>
      <c r="CF4" s="36">
        <f t="shared" si="7"/>
        <v>10</v>
      </c>
      <c r="CG4" s="36">
        <f t="shared" si="7"/>
        <v>10</v>
      </c>
      <c r="CH4" s="36">
        <f t="shared" si="7"/>
        <v>10</v>
      </c>
      <c r="CI4" s="36">
        <f t="shared" si="7"/>
        <v>10</v>
      </c>
      <c r="CJ4" s="36">
        <f t="shared" si="7"/>
        <v>10</v>
      </c>
      <c r="CK4" s="36">
        <f t="shared" si="7"/>
        <v>10</v>
      </c>
      <c r="CL4" s="36">
        <f t="shared" si="7"/>
        <v>10</v>
      </c>
      <c r="CM4" s="36">
        <f t="shared" si="7"/>
        <v>10</v>
      </c>
      <c r="CN4" s="36">
        <f t="shared" si="7"/>
        <v>10</v>
      </c>
      <c r="CO4" s="36">
        <f t="shared" si="7"/>
        <v>10</v>
      </c>
      <c r="CP4" s="36">
        <f t="shared" si="7"/>
        <v>10</v>
      </c>
      <c r="CQ4" s="36">
        <f t="shared" ref="CQ4" si="8">MONTH(CQ2)</f>
        <v>11</v>
      </c>
      <c r="CR4" s="36">
        <f t="shared" si="7"/>
        <v>11</v>
      </c>
      <c r="CS4" s="36">
        <f t="shared" si="7"/>
        <v>11</v>
      </c>
      <c r="CT4" s="36">
        <f t="shared" si="7"/>
        <v>11</v>
      </c>
      <c r="CU4" s="36">
        <f t="shared" si="7"/>
        <v>11</v>
      </c>
      <c r="CV4" s="36">
        <f t="shared" si="7"/>
        <v>11</v>
      </c>
      <c r="CW4" s="36">
        <f t="shared" si="7"/>
        <v>11</v>
      </c>
      <c r="CX4" s="36">
        <f t="shared" si="7"/>
        <v>11</v>
      </c>
      <c r="CY4" s="36">
        <f t="shared" si="7"/>
        <v>11</v>
      </c>
      <c r="CZ4" s="36">
        <f t="shared" si="7"/>
        <v>11</v>
      </c>
      <c r="DA4" s="36">
        <f t="shared" si="7"/>
        <v>11</v>
      </c>
      <c r="DB4" s="36">
        <f t="shared" si="7"/>
        <v>11</v>
      </c>
      <c r="DC4" s="36">
        <f t="shared" si="7"/>
        <v>11</v>
      </c>
      <c r="DD4" s="36">
        <f t="shared" si="7"/>
        <v>11</v>
      </c>
      <c r="DE4" s="36">
        <f t="shared" si="7"/>
        <v>11</v>
      </c>
      <c r="DF4" s="36">
        <f t="shared" si="7"/>
        <v>11</v>
      </c>
      <c r="DG4" s="36">
        <f t="shared" si="7"/>
        <v>11</v>
      </c>
      <c r="DH4" s="36">
        <f t="shared" si="7"/>
        <v>11</v>
      </c>
      <c r="DI4" s="36">
        <f t="shared" si="7"/>
        <v>11</v>
      </c>
      <c r="DJ4" s="36">
        <f t="shared" si="7"/>
        <v>11</v>
      </c>
      <c r="DK4" s="36">
        <f t="shared" si="7"/>
        <v>11</v>
      </c>
      <c r="DL4" s="36">
        <f t="shared" si="7"/>
        <v>11</v>
      </c>
      <c r="DM4" s="36">
        <f t="shared" si="7"/>
        <v>11</v>
      </c>
      <c r="DN4" s="36">
        <f t="shared" si="7"/>
        <v>11</v>
      </c>
      <c r="DO4" s="36">
        <f t="shared" si="7"/>
        <v>11</v>
      </c>
      <c r="DP4" s="36">
        <f t="shared" si="7"/>
        <v>11</v>
      </c>
      <c r="DQ4" s="36">
        <f t="shared" si="7"/>
        <v>11</v>
      </c>
      <c r="DR4" s="36">
        <f t="shared" si="7"/>
        <v>11</v>
      </c>
      <c r="DS4" s="36">
        <f t="shared" si="7"/>
        <v>11</v>
      </c>
      <c r="DT4" s="36">
        <f t="shared" si="7"/>
        <v>11</v>
      </c>
      <c r="DU4" s="36">
        <f t="shared" si="7"/>
        <v>12</v>
      </c>
      <c r="DV4" s="36">
        <f t="shared" si="7"/>
        <v>12</v>
      </c>
      <c r="DW4" s="36">
        <f t="shared" si="7"/>
        <v>12</v>
      </c>
      <c r="DX4" s="36">
        <f t="shared" si="7"/>
        <v>12</v>
      </c>
      <c r="DY4" s="36">
        <f t="shared" si="7"/>
        <v>12</v>
      </c>
      <c r="DZ4" s="36">
        <f t="shared" si="7"/>
        <v>12</v>
      </c>
      <c r="EA4" s="36">
        <f t="shared" si="7"/>
        <v>12</v>
      </c>
      <c r="EB4" s="36">
        <f t="shared" ref="EB4:GL4" si="9">MONTH(EB2)</f>
        <v>12</v>
      </c>
      <c r="EC4" s="36">
        <f t="shared" si="9"/>
        <v>12</v>
      </c>
      <c r="ED4" s="36">
        <f t="shared" si="9"/>
        <v>12</v>
      </c>
      <c r="EE4" s="36">
        <f t="shared" si="9"/>
        <v>12</v>
      </c>
      <c r="EF4" s="36">
        <f t="shared" si="9"/>
        <v>12</v>
      </c>
      <c r="EG4" s="36">
        <f t="shared" si="9"/>
        <v>12</v>
      </c>
      <c r="EH4" s="36">
        <f t="shared" si="9"/>
        <v>12</v>
      </c>
      <c r="EI4" s="36">
        <f t="shared" si="9"/>
        <v>12</v>
      </c>
      <c r="EJ4" s="36">
        <f t="shared" si="9"/>
        <v>12</v>
      </c>
      <c r="EK4" s="36">
        <f t="shared" si="9"/>
        <v>12</v>
      </c>
      <c r="EL4" s="36">
        <f t="shared" si="9"/>
        <v>12</v>
      </c>
      <c r="EM4" s="36">
        <f t="shared" si="9"/>
        <v>12</v>
      </c>
      <c r="EN4" s="36">
        <f t="shared" si="9"/>
        <v>12</v>
      </c>
      <c r="EO4" s="36">
        <f t="shared" si="9"/>
        <v>12</v>
      </c>
      <c r="EP4" s="36">
        <f t="shared" si="9"/>
        <v>12</v>
      </c>
      <c r="EQ4" s="36">
        <f t="shared" si="9"/>
        <v>12</v>
      </c>
      <c r="ER4" s="36">
        <f t="shared" si="9"/>
        <v>12</v>
      </c>
      <c r="ES4" s="36">
        <f t="shared" si="9"/>
        <v>12</v>
      </c>
      <c r="ET4" s="36">
        <f t="shared" si="9"/>
        <v>12</v>
      </c>
      <c r="EU4" s="36">
        <f t="shared" si="9"/>
        <v>12</v>
      </c>
      <c r="EV4" s="36">
        <f t="shared" si="9"/>
        <v>12</v>
      </c>
      <c r="EW4" s="36">
        <f t="shared" si="9"/>
        <v>12</v>
      </c>
      <c r="EX4" s="36">
        <f t="shared" si="9"/>
        <v>12</v>
      </c>
      <c r="EY4" s="36">
        <f t="shared" si="9"/>
        <v>12</v>
      </c>
      <c r="EZ4" s="36">
        <f t="shared" si="9"/>
        <v>1</v>
      </c>
      <c r="FA4" s="36">
        <f t="shared" si="9"/>
        <v>1</v>
      </c>
      <c r="FB4" s="36">
        <f t="shared" si="9"/>
        <v>1</v>
      </c>
      <c r="FC4" s="36">
        <f t="shared" si="9"/>
        <v>1</v>
      </c>
      <c r="FD4" s="36">
        <f t="shared" si="9"/>
        <v>1</v>
      </c>
      <c r="FE4" s="36">
        <f t="shared" si="9"/>
        <v>1</v>
      </c>
      <c r="FF4" s="36">
        <f t="shared" si="9"/>
        <v>1</v>
      </c>
      <c r="FG4" s="36">
        <f t="shared" si="9"/>
        <v>1</v>
      </c>
      <c r="FH4" s="36">
        <f t="shared" si="9"/>
        <v>1</v>
      </c>
      <c r="FI4" s="36">
        <f t="shared" si="9"/>
        <v>1</v>
      </c>
      <c r="FJ4" s="36">
        <f t="shared" si="9"/>
        <v>1</v>
      </c>
      <c r="FK4" s="36">
        <f t="shared" si="9"/>
        <v>1</v>
      </c>
      <c r="FL4" s="36">
        <f t="shared" si="9"/>
        <v>1</v>
      </c>
      <c r="FM4" s="36">
        <f t="shared" si="9"/>
        <v>1</v>
      </c>
      <c r="FN4" s="36">
        <f t="shared" si="9"/>
        <v>1</v>
      </c>
      <c r="FO4" s="36">
        <f t="shared" si="9"/>
        <v>1</v>
      </c>
      <c r="FP4" s="36">
        <f t="shared" si="9"/>
        <v>1</v>
      </c>
      <c r="FQ4" s="36">
        <f t="shared" si="9"/>
        <v>1</v>
      </c>
      <c r="FR4" s="36">
        <f t="shared" si="9"/>
        <v>1</v>
      </c>
      <c r="FS4" s="36">
        <f t="shared" si="9"/>
        <v>1</v>
      </c>
      <c r="FT4" s="36">
        <f t="shared" si="9"/>
        <v>1</v>
      </c>
      <c r="FU4" s="36">
        <f t="shared" si="9"/>
        <v>1</v>
      </c>
      <c r="FV4" s="36">
        <f t="shared" si="9"/>
        <v>1</v>
      </c>
      <c r="FW4" s="36">
        <f t="shared" si="9"/>
        <v>1</v>
      </c>
      <c r="FX4" s="36">
        <f t="shared" si="9"/>
        <v>1</v>
      </c>
      <c r="FY4" s="36">
        <f t="shared" si="9"/>
        <v>1</v>
      </c>
      <c r="FZ4" s="36">
        <f t="shared" si="9"/>
        <v>1</v>
      </c>
      <c r="GA4" s="36">
        <f t="shared" si="9"/>
        <v>1</v>
      </c>
      <c r="GB4" s="36">
        <f t="shared" si="9"/>
        <v>1</v>
      </c>
      <c r="GC4" s="36">
        <f t="shared" si="9"/>
        <v>1</v>
      </c>
      <c r="GD4" s="36">
        <f t="shared" si="9"/>
        <v>1</v>
      </c>
      <c r="GE4" s="36">
        <f t="shared" si="9"/>
        <v>2</v>
      </c>
      <c r="GF4" s="36">
        <f t="shared" si="9"/>
        <v>2</v>
      </c>
      <c r="GG4" s="36">
        <f t="shared" si="9"/>
        <v>2</v>
      </c>
      <c r="GH4" s="36">
        <f t="shared" si="9"/>
        <v>2</v>
      </c>
      <c r="GI4" s="36">
        <f t="shared" si="9"/>
        <v>2</v>
      </c>
      <c r="GJ4" s="36">
        <f t="shared" si="9"/>
        <v>2</v>
      </c>
      <c r="GK4" s="36">
        <f t="shared" si="9"/>
        <v>2</v>
      </c>
      <c r="GL4" s="36">
        <f t="shared" si="9"/>
        <v>2</v>
      </c>
      <c r="GM4" s="36">
        <f t="shared" ref="GM4:IK4" si="10">MONTH(GM2)</f>
        <v>2</v>
      </c>
      <c r="GN4" s="36">
        <f t="shared" si="10"/>
        <v>2</v>
      </c>
      <c r="GO4" s="36">
        <f t="shared" si="10"/>
        <v>2</v>
      </c>
      <c r="GP4" s="36">
        <f t="shared" si="10"/>
        <v>2</v>
      </c>
      <c r="GQ4" s="36">
        <f t="shared" si="10"/>
        <v>2</v>
      </c>
      <c r="GR4" s="36">
        <f t="shared" si="10"/>
        <v>2</v>
      </c>
      <c r="GS4" s="36">
        <f t="shared" si="10"/>
        <v>2</v>
      </c>
      <c r="GT4" s="36">
        <f t="shared" si="10"/>
        <v>2</v>
      </c>
      <c r="GU4" s="36">
        <f t="shared" si="10"/>
        <v>2</v>
      </c>
      <c r="GV4" s="36">
        <f t="shared" si="10"/>
        <v>2</v>
      </c>
      <c r="GW4" s="36">
        <f t="shared" si="10"/>
        <v>2</v>
      </c>
      <c r="GX4" s="36">
        <f t="shared" si="10"/>
        <v>2</v>
      </c>
      <c r="GY4" s="36">
        <f t="shared" si="10"/>
        <v>2</v>
      </c>
      <c r="GZ4" s="36">
        <f t="shared" si="10"/>
        <v>2</v>
      </c>
      <c r="HA4" s="36">
        <f t="shared" ref="HA4" si="11">MONTH(HA2)</f>
        <v>2</v>
      </c>
      <c r="HB4" s="36">
        <f t="shared" si="10"/>
        <v>2</v>
      </c>
      <c r="HC4" s="36">
        <f t="shared" si="10"/>
        <v>2</v>
      </c>
      <c r="HD4" s="36">
        <f t="shared" si="10"/>
        <v>2</v>
      </c>
      <c r="HE4" s="36">
        <f t="shared" si="10"/>
        <v>2</v>
      </c>
      <c r="HF4" s="36">
        <f t="shared" si="10"/>
        <v>2</v>
      </c>
      <c r="HG4" s="36">
        <f t="shared" si="10"/>
        <v>3</v>
      </c>
      <c r="HH4" s="36">
        <f t="shared" si="10"/>
        <v>3</v>
      </c>
      <c r="HI4" s="36">
        <f t="shared" si="10"/>
        <v>3</v>
      </c>
      <c r="HJ4" s="36">
        <f t="shared" si="10"/>
        <v>3</v>
      </c>
      <c r="HK4" s="36">
        <f t="shared" si="10"/>
        <v>3</v>
      </c>
      <c r="HL4" s="36">
        <f t="shared" si="10"/>
        <v>3</v>
      </c>
      <c r="HM4" s="36">
        <f t="shared" si="10"/>
        <v>3</v>
      </c>
      <c r="HN4" s="36">
        <f t="shared" si="10"/>
        <v>3</v>
      </c>
      <c r="HO4" s="36">
        <f t="shared" si="10"/>
        <v>3</v>
      </c>
      <c r="HP4" s="36">
        <f t="shared" si="10"/>
        <v>3</v>
      </c>
      <c r="HQ4" s="36">
        <f t="shared" si="10"/>
        <v>3</v>
      </c>
      <c r="HR4" s="36">
        <f t="shared" si="10"/>
        <v>3</v>
      </c>
      <c r="HS4" s="36">
        <f t="shared" si="10"/>
        <v>3</v>
      </c>
      <c r="HT4" s="36">
        <f t="shared" si="10"/>
        <v>3</v>
      </c>
      <c r="HU4" s="36">
        <f t="shared" si="10"/>
        <v>3</v>
      </c>
      <c r="HV4" s="36">
        <f t="shared" si="10"/>
        <v>3</v>
      </c>
      <c r="HW4" s="36">
        <f t="shared" si="10"/>
        <v>3</v>
      </c>
      <c r="HX4" s="36">
        <f t="shared" si="10"/>
        <v>3</v>
      </c>
      <c r="HY4" s="36">
        <f t="shared" si="10"/>
        <v>3</v>
      </c>
      <c r="HZ4" s="36">
        <f t="shared" si="10"/>
        <v>3</v>
      </c>
      <c r="IA4" s="36">
        <f t="shared" si="10"/>
        <v>3</v>
      </c>
      <c r="IB4" s="36">
        <f t="shared" si="10"/>
        <v>3</v>
      </c>
      <c r="IC4" s="36">
        <f t="shared" si="10"/>
        <v>3</v>
      </c>
      <c r="ID4" s="36">
        <f t="shared" si="10"/>
        <v>3</v>
      </c>
      <c r="IE4" s="36">
        <f t="shared" si="10"/>
        <v>3</v>
      </c>
      <c r="IF4" s="36">
        <f t="shared" si="10"/>
        <v>3</v>
      </c>
      <c r="IG4" s="36">
        <f t="shared" si="10"/>
        <v>3</v>
      </c>
      <c r="IH4" s="36">
        <f t="shared" si="10"/>
        <v>3</v>
      </c>
      <c r="II4" s="36">
        <f t="shared" si="10"/>
        <v>3</v>
      </c>
      <c r="IJ4" s="36">
        <f t="shared" si="10"/>
        <v>3</v>
      </c>
      <c r="IK4" s="36">
        <f t="shared" si="10"/>
        <v>3</v>
      </c>
    </row>
    <row r="5" spans="1:245" ht="12.75" customHeight="1" x14ac:dyDescent="0.15">
      <c r="B5" s="5" t="s">
        <v>144</v>
      </c>
      <c r="C5" s="5">
        <f t="shared" ref="C5:BN5" si="12">DAY(C2)</f>
        <v>1</v>
      </c>
      <c r="D5" s="5">
        <f t="shared" si="12"/>
        <v>2</v>
      </c>
      <c r="E5" s="5">
        <f t="shared" si="12"/>
        <v>3</v>
      </c>
      <c r="F5" s="5">
        <f t="shared" si="12"/>
        <v>4</v>
      </c>
      <c r="G5" s="5">
        <f t="shared" si="12"/>
        <v>5</v>
      </c>
      <c r="H5" s="5">
        <f t="shared" si="12"/>
        <v>6</v>
      </c>
      <c r="I5" s="5">
        <f t="shared" si="12"/>
        <v>7</v>
      </c>
      <c r="J5" s="5">
        <f t="shared" si="12"/>
        <v>8</v>
      </c>
      <c r="K5" s="5">
        <f t="shared" si="12"/>
        <v>9</v>
      </c>
      <c r="L5" s="5">
        <f t="shared" si="12"/>
        <v>10</v>
      </c>
      <c r="M5" s="5">
        <f t="shared" si="12"/>
        <v>11</v>
      </c>
      <c r="N5" s="5">
        <f t="shared" si="12"/>
        <v>12</v>
      </c>
      <c r="O5" s="5">
        <f t="shared" si="12"/>
        <v>13</v>
      </c>
      <c r="P5" s="5">
        <f t="shared" si="12"/>
        <v>14</v>
      </c>
      <c r="Q5" s="5">
        <f t="shared" si="12"/>
        <v>15</v>
      </c>
      <c r="R5" s="5">
        <f t="shared" si="12"/>
        <v>16</v>
      </c>
      <c r="S5" s="5">
        <f t="shared" si="12"/>
        <v>17</v>
      </c>
      <c r="T5" s="5">
        <f t="shared" si="12"/>
        <v>18</v>
      </c>
      <c r="U5" s="5">
        <f t="shared" si="12"/>
        <v>19</v>
      </c>
      <c r="V5" s="5">
        <f t="shared" si="12"/>
        <v>20</v>
      </c>
      <c r="W5" s="5">
        <f t="shared" si="12"/>
        <v>21</v>
      </c>
      <c r="X5" s="5">
        <f t="shared" si="12"/>
        <v>22</v>
      </c>
      <c r="Y5" s="5">
        <f t="shared" si="12"/>
        <v>23</v>
      </c>
      <c r="Z5" s="5">
        <f t="shared" si="12"/>
        <v>24</v>
      </c>
      <c r="AA5" s="5">
        <f t="shared" si="12"/>
        <v>25</v>
      </c>
      <c r="AB5" s="5">
        <f t="shared" si="12"/>
        <v>26</v>
      </c>
      <c r="AC5" s="5">
        <f t="shared" si="12"/>
        <v>27</v>
      </c>
      <c r="AD5" s="5">
        <f t="shared" si="12"/>
        <v>28</v>
      </c>
      <c r="AE5" s="5">
        <f t="shared" si="12"/>
        <v>29</v>
      </c>
      <c r="AF5" s="5">
        <f t="shared" si="12"/>
        <v>30</v>
      </c>
      <c r="AG5" s="5">
        <f t="shared" si="12"/>
        <v>1</v>
      </c>
      <c r="AH5" s="5">
        <f t="shared" si="12"/>
        <v>2</v>
      </c>
      <c r="AI5" s="5">
        <f t="shared" si="12"/>
        <v>3</v>
      </c>
      <c r="AJ5" s="5">
        <f t="shared" si="12"/>
        <v>4</v>
      </c>
      <c r="AK5" s="5">
        <f t="shared" si="12"/>
        <v>5</v>
      </c>
      <c r="AL5" s="5">
        <f t="shared" si="12"/>
        <v>6</v>
      </c>
      <c r="AM5" s="5">
        <f t="shared" si="12"/>
        <v>7</v>
      </c>
      <c r="AN5" s="5">
        <f t="shared" si="12"/>
        <v>8</v>
      </c>
      <c r="AO5" s="5">
        <f t="shared" si="12"/>
        <v>9</v>
      </c>
      <c r="AP5" s="5">
        <f t="shared" si="12"/>
        <v>10</v>
      </c>
      <c r="AQ5" s="5">
        <f t="shared" si="12"/>
        <v>11</v>
      </c>
      <c r="AR5" s="5">
        <f t="shared" si="12"/>
        <v>12</v>
      </c>
      <c r="AS5" s="5">
        <f t="shared" si="12"/>
        <v>13</v>
      </c>
      <c r="AT5" s="5">
        <f t="shared" si="12"/>
        <v>14</v>
      </c>
      <c r="AU5" s="5">
        <f t="shared" si="12"/>
        <v>15</v>
      </c>
      <c r="AV5" s="5">
        <f t="shared" si="12"/>
        <v>16</v>
      </c>
      <c r="AW5" s="5">
        <f t="shared" si="12"/>
        <v>17</v>
      </c>
      <c r="AX5" s="5">
        <f t="shared" si="12"/>
        <v>18</v>
      </c>
      <c r="AY5" s="5">
        <f t="shared" si="12"/>
        <v>19</v>
      </c>
      <c r="AZ5" s="5">
        <f t="shared" si="12"/>
        <v>20</v>
      </c>
      <c r="BA5" s="5">
        <f t="shared" si="12"/>
        <v>21</v>
      </c>
      <c r="BB5" s="5">
        <f t="shared" si="12"/>
        <v>22</v>
      </c>
      <c r="BC5" s="5">
        <f t="shared" si="12"/>
        <v>23</v>
      </c>
      <c r="BD5" s="5">
        <f t="shared" si="12"/>
        <v>24</v>
      </c>
      <c r="BE5" s="5">
        <f t="shared" si="12"/>
        <v>25</v>
      </c>
      <c r="BF5" s="5">
        <f t="shared" si="12"/>
        <v>26</v>
      </c>
      <c r="BG5" s="5">
        <f t="shared" si="12"/>
        <v>27</v>
      </c>
      <c r="BH5" s="5">
        <f t="shared" si="12"/>
        <v>28</v>
      </c>
      <c r="BI5" s="5">
        <f t="shared" si="12"/>
        <v>29</v>
      </c>
      <c r="BJ5" s="5">
        <f t="shared" si="12"/>
        <v>30</v>
      </c>
      <c r="BK5" s="5">
        <f t="shared" si="12"/>
        <v>31</v>
      </c>
      <c r="BL5" s="5">
        <f t="shared" si="12"/>
        <v>1</v>
      </c>
      <c r="BM5" s="5">
        <f t="shared" si="12"/>
        <v>2</v>
      </c>
      <c r="BN5" s="5">
        <f t="shared" si="12"/>
        <v>3</v>
      </c>
      <c r="BO5" s="5">
        <f t="shared" ref="BO5:EA5" si="13">DAY(BO2)</f>
        <v>4</v>
      </c>
      <c r="BP5" s="5">
        <f t="shared" si="13"/>
        <v>5</v>
      </c>
      <c r="BQ5" s="5">
        <f t="shared" si="13"/>
        <v>6</v>
      </c>
      <c r="BR5" s="5">
        <f t="shared" si="13"/>
        <v>7</v>
      </c>
      <c r="BS5" s="5">
        <f t="shared" si="13"/>
        <v>8</v>
      </c>
      <c r="BT5" s="5">
        <f t="shared" si="13"/>
        <v>9</v>
      </c>
      <c r="BU5" s="5">
        <f t="shared" si="13"/>
        <v>10</v>
      </c>
      <c r="BV5" s="5">
        <f t="shared" si="13"/>
        <v>11</v>
      </c>
      <c r="BW5" s="5">
        <f t="shared" si="13"/>
        <v>12</v>
      </c>
      <c r="BX5" s="5">
        <f t="shared" si="13"/>
        <v>13</v>
      </c>
      <c r="BY5" s="5">
        <f t="shared" si="13"/>
        <v>14</v>
      </c>
      <c r="BZ5" s="5">
        <f t="shared" si="13"/>
        <v>15</v>
      </c>
      <c r="CA5" s="5">
        <f t="shared" si="13"/>
        <v>16</v>
      </c>
      <c r="CB5" s="5">
        <f t="shared" si="13"/>
        <v>17</v>
      </c>
      <c r="CC5" s="5">
        <f t="shared" si="13"/>
        <v>18</v>
      </c>
      <c r="CD5" s="5">
        <f t="shared" si="13"/>
        <v>19</v>
      </c>
      <c r="CE5" s="5">
        <f t="shared" si="13"/>
        <v>20</v>
      </c>
      <c r="CF5" s="5">
        <f t="shared" si="13"/>
        <v>21</v>
      </c>
      <c r="CG5" s="5">
        <f t="shared" si="13"/>
        <v>22</v>
      </c>
      <c r="CH5" s="5">
        <f t="shared" si="13"/>
        <v>23</v>
      </c>
      <c r="CI5" s="5">
        <f t="shared" si="13"/>
        <v>24</v>
      </c>
      <c r="CJ5" s="5">
        <f t="shared" si="13"/>
        <v>25</v>
      </c>
      <c r="CK5" s="5">
        <f t="shared" si="13"/>
        <v>26</v>
      </c>
      <c r="CL5" s="5">
        <f t="shared" si="13"/>
        <v>27</v>
      </c>
      <c r="CM5" s="5">
        <f t="shared" si="13"/>
        <v>28</v>
      </c>
      <c r="CN5" s="5">
        <f t="shared" si="13"/>
        <v>29</v>
      </c>
      <c r="CO5" s="5">
        <f t="shared" si="13"/>
        <v>30</v>
      </c>
      <c r="CP5" s="5">
        <f t="shared" si="13"/>
        <v>31</v>
      </c>
      <c r="CQ5" s="5">
        <f t="shared" ref="CQ5" si="14">DAY(CQ2)</f>
        <v>1</v>
      </c>
      <c r="CR5" s="5">
        <f t="shared" si="13"/>
        <v>2</v>
      </c>
      <c r="CS5" s="5">
        <f t="shared" si="13"/>
        <v>3</v>
      </c>
      <c r="CT5" s="5">
        <f t="shared" si="13"/>
        <v>4</v>
      </c>
      <c r="CU5" s="5">
        <f t="shared" si="13"/>
        <v>5</v>
      </c>
      <c r="CV5" s="5">
        <f t="shared" si="13"/>
        <v>6</v>
      </c>
      <c r="CW5" s="5">
        <f t="shared" si="13"/>
        <v>7</v>
      </c>
      <c r="CX5" s="5">
        <f t="shared" si="13"/>
        <v>8</v>
      </c>
      <c r="CY5" s="5">
        <f t="shared" si="13"/>
        <v>9</v>
      </c>
      <c r="CZ5" s="5">
        <f t="shared" si="13"/>
        <v>10</v>
      </c>
      <c r="DA5" s="5">
        <f t="shared" si="13"/>
        <v>11</v>
      </c>
      <c r="DB5" s="5">
        <f t="shared" si="13"/>
        <v>12</v>
      </c>
      <c r="DC5" s="5">
        <f t="shared" si="13"/>
        <v>13</v>
      </c>
      <c r="DD5" s="5">
        <f t="shared" si="13"/>
        <v>14</v>
      </c>
      <c r="DE5" s="5">
        <f t="shared" si="13"/>
        <v>15</v>
      </c>
      <c r="DF5" s="5">
        <f t="shared" si="13"/>
        <v>16</v>
      </c>
      <c r="DG5" s="5">
        <f t="shared" si="13"/>
        <v>17</v>
      </c>
      <c r="DH5" s="5">
        <f t="shared" si="13"/>
        <v>18</v>
      </c>
      <c r="DI5" s="5">
        <f t="shared" si="13"/>
        <v>19</v>
      </c>
      <c r="DJ5" s="5">
        <f t="shared" si="13"/>
        <v>20</v>
      </c>
      <c r="DK5" s="5">
        <f t="shared" si="13"/>
        <v>21</v>
      </c>
      <c r="DL5" s="5">
        <f t="shared" si="13"/>
        <v>22</v>
      </c>
      <c r="DM5" s="5">
        <f t="shared" si="13"/>
        <v>23</v>
      </c>
      <c r="DN5" s="5">
        <f t="shared" si="13"/>
        <v>24</v>
      </c>
      <c r="DO5" s="5">
        <f t="shared" si="13"/>
        <v>25</v>
      </c>
      <c r="DP5" s="5">
        <f t="shared" si="13"/>
        <v>26</v>
      </c>
      <c r="DQ5" s="5">
        <f t="shared" si="13"/>
        <v>27</v>
      </c>
      <c r="DR5" s="5">
        <f t="shared" si="13"/>
        <v>28</v>
      </c>
      <c r="DS5" s="5">
        <f t="shared" si="13"/>
        <v>29</v>
      </c>
      <c r="DT5" s="5">
        <f t="shared" si="13"/>
        <v>30</v>
      </c>
      <c r="DU5" s="5">
        <f t="shared" si="13"/>
        <v>1</v>
      </c>
      <c r="DV5" s="5">
        <f t="shared" si="13"/>
        <v>2</v>
      </c>
      <c r="DW5" s="5">
        <f t="shared" si="13"/>
        <v>3</v>
      </c>
      <c r="DX5" s="5">
        <f t="shared" si="13"/>
        <v>4</v>
      </c>
      <c r="DY5" s="5">
        <f t="shared" si="13"/>
        <v>5</v>
      </c>
      <c r="DZ5" s="5">
        <f t="shared" si="13"/>
        <v>6</v>
      </c>
      <c r="EA5" s="5">
        <f t="shared" si="13"/>
        <v>7</v>
      </c>
      <c r="EB5" s="5">
        <f t="shared" ref="EB5:GL5" si="15">DAY(EB2)</f>
        <v>8</v>
      </c>
      <c r="EC5" s="5">
        <f t="shared" si="15"/>
        <v>9</v>
      </c>
      <c r="ED5" s="5">
        <f t="shared" si="15"/>
        <v>10</v>
      </c>
      <c r="EE5" s="5">
        <f t="shared" si="15"/>
        <v>11</v>
      </c>
      <c r="EF5" s="5">
        <f t="shared" si="15"/>
        <v>12</v>
      </c>
      <c r="EG5" s="5">
        <f t="shared" si="15"/>
        <v>13</v>
      </c>
      <c r="EH5" s="5">
        <f t="shared" si="15"/>
        <v>14</v>
      </c>
      <c r="EI5" s="5">
        <f t="shared" si="15"/>
        <v>15</v>
      </c>
      <c r="EJ5" s="5">
        <f t="shared" si="15"/>
        <v>16</v>
      </c>
      <c r="EK5" s="5">
        <f t="shared" si="15"/>
        <v>17</v>
      </c>
      <c r="EL5" s="5">
        <f t="shared" si="15"/>
        <v>18</v>
      </c>
      <c r="EM5" s="5">
        <f t="shared" si="15"/>
        <v>19</v>
      </c>
      <c r="EN5" s="5">
        <f t="shared" si="15"/>
        <v>20</v>
      </c>
      <c r="EO5" s="5">
        <f t="shared" si="15"/>
        <v>21</v>
      </c>
      <c r="EP5" s="5">
        <f t="shared" si="15"/>
        <v>22</v>
      </c>
      <c r="EQ5" s="5">
        <f t="shared" si="15"/>
        <v>23</v>
      </c>
      <c r="ER5" s="5">
        <f t="shared" si="15"/>
        <v>24</v>
      </c>
      <c r="ES5" s="5">
        <f t="shared" si="15"/>
        <v>25</v>
      </c>
      <c r="ET5" s="5">
        <f t="shared" si="15"/>
        <v>26</v>
      </c>
      <c r="EU5" s="5">
        <f t="shared" si="15"/>
        <v>27</v>
      </c>
      <c r="EV5" s="5">
        <f t="shared" si="15"/>
        <v>28</v>
      </c>
      <c r="EW5" s="5">
        <f t="shared" si="15"/>
        <v>29</v>
      </c>
      <c r="EX5" s="5">
        <f t="shared" si="15"/>
        <v>30</v>
      </c>
      <c r="EY5" s="5">
        <f t="shared" si="15"/>
        <v>31</v>
      </c>
      <c r="EZ5" s="5">
        <f t="shared" si="15"/>
        <v>1</v>
      </c>
      <c r="FA5" s="5">
        <f t="shared" si="15"/>
        <v>2</v>
      </c>
      <c r="FB5" s="5">
        <f t="shared" si="15"/>
        <v>3</v>
      </c>
      <c r="FC5" s="5">
        <f t="shared" si="15"/>
        <v>4</v>
      </c>
      <c r="FD5" s="5">
        <f t="shared" si="15"/>
        <v>5</v>
      </c>
      <c r="FE5" s="5">
        <f t="shared" si="15"/>
        <v>6</v>
      </c>
      <c r="FF5" s="5">
        <f t="shared" si="15"/>
        <v>7</v>
      </c>
      <c r="FG5" s="5">
        <f t="shared" si="15"/>
        <v>8</v>
      </c>
      <c r="FH5" s="5">
        <f t="shared" si="15"/>
        <v>9</v>
      </c>
      <c r="FI5" s="5">
        <f t="shared" si="15"/>
        <v>10</v>
      </c>
      <c r="FJ5" s="5">
        <f t="shared" si="15"/>
        <v>11</v>
      </c>
      <c r="FK5" s="5">
        <f t="shared" si="15"/>
        <v>12</v>
      </c>
      <c r="FL5" s="5">
        <f t="shared" si="15"/>
        <v>13</v>
      </c>
      <c r="FM5" s="5">
        <f t="shared" si="15"/>
        <v>14</v>
      </c>
      <c r="FN5" s="5">
        <f t="shared" si="15"/>
        <v>15</v>
      </c>
      <c r="FO5" s="5">
        <f t="shared" si="15"/>
        <v>16</v>
      </c>
      <c r="FP5" s="5">
        <f t="shared" si="15"/>
        <v>17</v>
      </c>
      <c r="FQ5" s="5">
        <f t="shared" si="15"/>
        <v>18</v>
      </c>
      <c r="FR5" s="5">
        <f t="shared" si="15"/>
        <v>19</v>
      </c>
      <c r="FS5" s="5">
        <f t="shared" si="15"/>
        <v>20</v>
      </c>
      <c r="FT5" s="5">
        <f t="shared" si="15"/>
        <v>21</v>
      </c>
      <c r="FU5" s="5">
        <f t="shared" si="15"/>
        <v>22</v>
      </c>
      <c r="FV5" s="5">
        <f t="shared" si="15"/>
        <v>23</v>
      </c>
      <c r="FW5" s="5">
        <f t="shared" si="15"/>
        <v>24</v>
      </c>
      <c r="FX5" s="5">
        <f t="shared" si="15"/>
        <v>25</v>
      </c>
      <c r="FY5" s="5">
        <f t="shared" si="15"/>
        <v>26</v>
      </c>
      <c r="FZ5" s="5">
        <f t="shared" si="15"/>
        <v>27</v>
      </c>
      <c r="GA5" s="5">
        <f t="shared" si="15"/>
        <v>28</v>
      </c>
      <c r="GB5" s="5">
        <f t="shared" si="15"/>
        <v>29</v>
      </c>
      <c r="GC5" s="5">
        <f t="shared" si="15"/>
        <v>30</v>
      </c>
      <c r="GD5" s="5">
        <f t="shared" si="15"/>
        <v>31</v>
      </c>
      <c r="GE5" s="5">
        <f t="shared" si="15"/>
        <v>1</v>
      </c>
      <c r="GF5" s="5">
        <f t="shared" si="15"/>
        <v>2</v>
      </c>
      <c r="GG5" s="5">
        <f t="shared" si="15"/>
        <v>3</v>
      </c>
      <c r="GH5" s="5">
        <f t="shared" si="15"/>
        <v>4</v>
      </c>
      <c r="GI5" s="5">
        <f t="shared" si="15"/>
        <v>5</v>
      </c>
      <c r="GJ5" s="5">
        <f t="shared" si="15"/>
        <v>6</v>
      </c>
      <c r="GK5" s="5">
        <f t="shared" si="15"/>
        <v>7</v>
      </c>
      <c r="GL5" s="5">
        <f t="shared" si="15"/>
        <v>8</v>
      </c>
      <c r="GM5" s="5">
        <f t="shared" ref="GM5:IK5" si="16">DAY(GM2)</f>
        <v>9</v>
      </c>
      <c r="GN5" s="5">
        <f t="shared" si="16"/>
        <v>10</v>
      </c>
      <c r="GO5" s="5">
        <f t="shared" si="16"/>
        <v>11</v>
      </c>
      <c r="GP5" s="5">
        <f t="shared" si="16"/>
        <v>12</v>
      </c>
      <c r="GQ5" s="5">
        <f t="shared" si="16"/>
        <v>13</v>
      </c>
      <c r="GR5" s="5">
        <f t="shared" si="16"/>
        <v>14</v>
      </c>
      <c r="GS5" s="5">
        <f t="shared" si="16"/>
        <v>15</v>
      </c>
      <c r="GT5" s="5">
        <f t="shared" si="16"/>
        <v>16</v>
      </c>
      <c r="GU5" s="5">
        <f t="shared" si="16"/>
        <v>17</v>
      </c>
      <c r="GV5" s="5">
        <f t="shared" si="16"/>
        <v>18</v>
      </c>
      <c r="GW5" s="5">
        <f t="shared" si="16"/>
        <v>19</v>
      </c>
      <c r="GX5" s="5">
        <f t="shared" si="16"/>
        <v>20</v>
      </c>
      <c r="GY5" s="5">
        <f t="shared" si="16"/>
        <v>21</v>
      </c>
      <c r="GZ5" s="5">
        <f t="shared" si="16"/>
        <v>22</v>
      </c>
      <c r="HA5" s="5">
        <f t="shared" ref="HA5" si="17">DAY(HA2)</f>
        <v>23</v>
      </c>
      <c r="HB5" s="5">
        <f t="shared" si="16"/>
        <v>24</v>
      </c>
      <c r="HC5" s="5">
        <f t="shared" si="16"/>
        <v>25</v>
      </c>
      <c r="HD5" s="5">
        <f t="shared" si="16"/>
        <v>26</v>
      </c>
      <c r="HE5" s="5">
        <f t="shared" si="16"/>
        <v>27</v>
      </c>
      <c r="HF5" s="5">
        <f t="shared" si="16"/>
        <v>28</v>
      </c>
      <c r="HG5" s="5">
        <f>DAY(HG2)</f>
        <v>1</v>
      </c>
      <c r="HH5" s="5">
        <f t="shared" si="16"/>
        <v>2</v>
      </c>
      <c r="HI5" s="5">
        <f t="shared" si="16"/>
        <v>3</v>
      </c>
      <c r="HJ5" s="5">
        <f t="shared" si="16"/>
        <v>4</v>
      </c>
      <c r="HK5" s="5">
        <f t="shared" si="16"/>
        <v>5</v>
      </c>
      <c r="HL5" s="5">
        <f t="shared" si="16"/>
        <v>6</v>
      </c>
      <c r="HM5" s="5">
        <f t="shared" si="16"/>
        <v>7</v>
      </c>
      <c r="HN5" s="5">
        <f t="shared" si="16"/>
        <v>8</v>
      </c>
      <c r="HO5" s="5">
        <f t="shared" si="16"/>
        <v>9</v>
      </c>
      <c r="HP5" s="5">
        <f t="shared" si="16"/>
        <v>10</v>
      </c>
      <c r="HQ5" s="5">
        <f t="shared" si="16"/>
        <v>11</v>
      </c>
      <c r="HR5" s="5">
        <f t="shared" si="16"/>
        <v>12</v>
      </c>
      <c r="HS5" s="5">
        <f t="shared" si="16"/>
        <v>13</v>
      </c>
      <c r="HT5" s="5">
        <f t="shared" si="16"/>
        <v>14</v>
      </c>
      <c r="HU5" s="5">
        <f t="shared" si="16"/>
        <v>15</v>
      </c>
      <c r="HV5" s="5">
        <f t="shared" si="16"/>
        <v>16</v>
      </c>
      <c r="HW5" s="5">
        <f t="shared" si="16"/>
        <v>17</v>
      </c>
      <c r="HX5" s="5">
        <f t="shared" si="16"/>
        <v>18</v>
      </c>
      <c r="HY5" s="5">
        <f t="shared" si="16"/>
        <v>19</v>
      </c>
      <c r="HZ5" s="5">
        <f t="shared" si="16"/>
        <v>20</v>
      </c>
      <c r="IA5" s="5">
        <f t="shared" si="16"/>
        <v>21</v>
      </c>
      <c r="IB5" s="5">
        <f t="shared" si="16"/>
        <v>22</v>
      </c>
      <c r="IC5" s="5">
        <f t="shared" si="16"/>
        <v>23</v>
      </c>
      <c r="ID5" s="5">
        <f t="shared" si="16"/>
        <v>24</v>
      </c>
      <c r="IE5" s="5">
        <f t="shared" si="16"/>
        <v>25</v>
      </c>
      <c r="IF5" s="5">
        <f t="shared" si="16"/>
        <v>26</v>
      </c>
      <c r="IG5" s="5">
        <f t="shared" si="16"/>
        <v>27</v>
      </c>
      <c r="IH5" s="5">
        <f t="shared" si="16"/>
        <v>28</v>
      </c>
      <c r="II5" s="5">
        <f t="shared" si="16"/>
        <v>29</v>
      </c>
      <c r="IJ5" s="5">
        <f t="shared" si="16"/>
        <v>30</v>
      </c>
      <c r="IK5" s="5">
        <f t="shared" si="16"/>
        <v>31</v>
      </c>
    </row>
    <row r="6" spans="1:245" ht="12.75" customHeight="1" x14ac:dyDescent="0.15">
      <c r="A6" s="11"/>
      <c r="B6" s="61" t="s">
        <v>135</v>
      </c>
      <c r="C6" s="154" t="str">
        <f>TEXT(C2,"aaa")</f>
        <v>木</v>
      </c>
      <c r="D6" s="154" t="str">
        <f t="shared" ref="D6:BO6" si="18">TEXT(D2,"aaa")</f>
        <v>金</v>
      </c>
      <c r="E6" s="154" t="str">
        <f t="shared" si="18"/>
        <v>土</v>
      </c>
      <c r="F6" s="154" t="str">
        <f t="shared" si="18"/>
        <v>日</v>
      </c>
      <c r="G6" s="154" t="str">
        <f t="shared" si="18"/>
        <v>月</v>
      </c>
      <c r="H6" s="154" t="str">
        <f t="shared" si="18"/>
        <v>火</v>
      </c>
      <c r="I6" s="154" t="str">
        <f t="shared" si="18"/>
        <v>水</v>
      </c>
      <c r="J6" s="154" t="str">
        <f t="shared" si="18"/>
        <v>木</v>
      </c>
      <c r="K6" s="154" t="str">
        <f t="shared" si="18"/>
        <v>金</v>
      </c>
      <c r="L6" s="154" t="str">
        <f t="shared" si="18"/>
        <v>土</v>
      </c>
      <c r="M6" s="154" t="str">
        <f t="shared" si="18"/>
        <v>日</v>
      </c>
      <c r="N6" s="154" t="str">
        <f t="shared" si="18"/>
        <v>月</v>
      </c>
      <c r="O6" s="154" t="str">
        <f t="shared" si="18"/>
        <v>火</v>
      </c>
      <c r="P6" s="154" t="str">
        <f t="shared" si="18"/>
        <v>水</v>
      </c>
      <c r="Q6" s="154" t="str">
        <f t="shared" si="18"/>
        <v>木</v>
      </c>
      <c r="R6" s="154" t="str">
        <f t="shared" si="18"/>
        <v>金</v>
      </c>
      <c r="S6" s="154" t="str">
        <f t="shared" si="18"/>
        <v>土</v>
      </c>
      <c r="T6" s="154" t="str">
        <f t="shared" si="18"/>
        <v>日</v>
      </c>
      <c r="U6" s="154" t="str">
        <f t="shared" si="18"/>
        <v>月</v>
      </c>
      <c r="V6" s="154" t="str">
        <f t="shared" si="18"/>
        <v>火</v>
      </c>
      <c r="W6" s="154" t="str">
        <f t="shared" si="18"/>
        <v>水</v>
      </c>
      <c r="X6" s="154" t="str">
        <f t="shared" si="18"/>
        <v>木</v>
      </c>
      <c r="Y6" s="154" t="str">
        <f t="shared" si="18"/>
        <v>金</v>
      </c>
      <c r="Z6" s="154" t="str">
        <f t="shared" si="18"/>
        <v>土</v>
      </c>
      <c r="AA6" s="154" t="str">
        <f t="shared" si="18"/>
        <v>日</v>
      </c>
      <c r="AB6" s="154" t="str">
        <f t="shared" si="18"/>
        <v>月</v>
      </c>
      <c r="AC6" s="154" t="str">
        <f t="shared" si="18"/>
        <v>火</v>
      </c>
      <c r="AD6" s="154" t="str">
        <f t="shared" si="18"/>
        <v>水</v>
      </c>
      <c r="AE6" s="154" t="str">
        <f t="shared" si="18"/>
        <v>木</v>
      </c>
      <c r="AF6" s="154" t="str">
        <f t="shared" si="18"/>
        <v>金</v>
      </c>
      <c r="AG6" s="154" t="str">
        <f t="shared" si="18"/>
        <v>土</v>
      </c>
      <c r="AH6" s="154" t="str">
        <f t="shared" si="18"/>
        <v>日</v>
      </c>
      <c r="AI6" s="154" t="str">
        <f t="shared" si="18"/>
        <v>月</v>
      </c>
      <c r="AJ6" s="154" t="str">
        <f t="shared" si="18"/>
        <v>火</v>
      </c>
      <c r="AK6" s="154" t="str">
        <f t="shared" si="18"/>
        <v>水</v>
      </c>
      <c r="AL6" s="154" t="str">
        <f t="shared" si="18"/>
        <v>木</v>
      </c>
      <c r="AM6" s="154" t="str">
        <f t="shared" si="18"/>
        <v>金</v>
      </c>
      <c r="AN6" s="154" t="str">
        <f t="shared" si="18"/>
        <v>土</v>
      </c>
      <c r="AO6" s="154" t="str">
        <f t="shared" si="18"/>
        <v>日</v>
      </c>
      <c r="AP6" s="154" t="str">
        <f t="shared" si="18"/>
        <v>月</v>
      </c>
      <c r="AQ6" s="154" t="str">
        <f t="shared" si="18"/>
        <v>火</v>
      </c>
      <c r="AR6" s="154" t="str">
        <f t="shared" si="18"/>
        <v>水</v>
      </c>
      <c r="AS6" s="154" t="str">
        <f t="shared" si="18"/>
        <v>木</v>
      </c>
      <c r="AT6" s="154" t="str">
        <f t="shared" si="18"/>
        <v>金</v>
      </c>
      <c r="AU6" s="154" t="str">
        <f t="shared" si="18"/>
        <v>土</v>
      </c>
      <c r="AV6" s="154" t="str">
        <f t="shared" si="18"/>
        <v>日</v>
      </c>
      <c r="AW6" s="154" t="str">
        <f t="shared" si="18"/>
        <v>月</v>
      </c>
      <c r="AX6" s="154" t="str">
        <f t="shared" si="18"/>
        <v>火</v>
      </c>
      <c r="AY6" s="154" t="str">
        <f t="shared" si="18"/>
        <v>水</v>
      </c>
      <c r="AZ6" s="154" t="str">
        <f t="shared" si="18"/>
        <v>木</v>
      </c>
      <c r="BA6" s="154" t="str">
        <f t="shared" si="18"/>
        <v>金</v>
      </c>
      <c r="BB6" s="154" t="str">
        <f t="shared" si="18"/>
        <v>土</v>
      </c>
      <c r="BC6" s="154" t="str">
        <f t="shared" si="18"/>
        <v>日</v>
      </c>
      <c r="BD6" s="154" t="str">
        <f t="shared" si="18"/>
        <v>月</v>
      </c>
      <c r="BE6" s="154" t="str">
        <f t="shared" si="18"/>
        <v>火</v>
      </c>
      <c r="BF6" s="154" t="str">
        <f t="shared" si="18"/>
        <v>水</v>
      </c>
      <c r="BG6" s="154" t="str">
        <f t="shared" si="18"/>
        <v>木</v>
      </c>
      <c r="BH6" s="154" t="str">
        <f t="shared" si="18"/>
        <v>金</v>
      </c>
      <c r="BI6" s="154" t="str">
        <f t="shared" si="18"/>
        <v>土</v>
      </c>
      <c r="BJ6" s="154" t="str">
        <f t="shared" si="18"/>
        <v>日</v>
      </c>
      <c r="BK6" s="154" t="str">
        <f t="shared" si="18"/>
        <v>月</v>
      </c>
      <c r="BL6" s="154" t="str">
        <f t="shared" si="18"/>
        <v>金</v>
      </c>
      <c r="BM6" s="154" t="str">
        <f t="shared" si="18"/>
        <v>土</v>
      </c>
      <c r="BN6" s="154" t="str">
        <f t="shared" si="18"/>
        <v>日</v>
      </c>
      <c r="BO6" s="154" t="str">
        <f t="shared" si="18"/>
        <v>月</v>
      </c>
      <c r="BP6" s="154" t="str">
        <f t="shared" ref="BP6:EB6" si="19">TEXT(BP2,"aaa")</f>
        <v>火</v>
      </c>
      <c r="BQ6" s="154" t="str">
        <f t="shared" si="19"/>
        <v>水</v>
      </c>
      <c r="BR6" s="154" t="str">
        <f t="shared" si="19"/>
        <v>木</v>
      </c>
      <c r="BS6" s="154" t="str">
        <f t="shared" si="19"/>
        <v>金</v>
      </c>
      <c r="BT6" s="154" t="str">
        <f t="shared" si="19"/>
        <v>土</v>
      </c>
      <c r="BU6" s="154" t="str">
        <f t="shared" si="19"/>
        <v>日</v>
      </c>
      <c r="BV6" s="154" t="str">
        <f t="shared" si="19"/>
        <v>月</v>
      </c>
      <c r="BW6" s="154" t="str">
        <f t="shared" si="19"/>
        <v>火</v>
      </c>
      <c r="BX6" s="154" t="str">
        <f t="shared" si="19"/>
        <v>水</v>
      </c>
      <c r="BY6" s="154" t="str">
        <f t="shared" si="19"/>
        <v>木</v>
      </c>
      <c r="BZ6" s="154" t="str">
        <f t="shared" si="19"/>
        <v>金</v>
      </c>
      <c r="CA6" s="154" t="str">
        <f t="shared" si="19"/>
        <v>土</v>
      </c>
      <c r="CB6" s="154" t="str">
        <f t="shared" si="19"/>
        <v>日</v>
      </c>
      <c r="CC6" s="154" t="str">
        <f t="shared" si="19"/>
        <v>月</v>
      </c>
      <c r="CD6" s="154" t="str">
        <f t="shared" si="19"/>
        <v>火</v>
      </c>
      <c r="CE6" s="154" t="str">
        <f t="shared" si="19"/>
        <v>水</v>
      </c>
      <c r="CF6" s="154" t="str">
        <f t="shared" si="19"/>
        <v>木</v>
      </c>
      <c r="CG6" s="154" t="str">
        <f t="shared" si="19"/>
        <v>金</v>
      </c>
      <c r="CH6" s="154" t="str">
        <f t="shared" si="19"/>
        <v>土</v>
      </c>
      <c r="CI6" s="154" t="str">
        <f t="shared" si="19"/>
        <v>日</v>
      </c>
      <c r="CJ6" s="154" t="str">
        <f t="shared" si="19"/>
        <v>月</v>
      </c>
      <c r="CK6" s="154" t="str">
        <f t="shared" si="19"/>
        <v>火</v>
      </c>
      <c r="CL6" s="154" t="str">
        <f t="shared" si="19"/>
        <v>水</v>
      </c>
      <c r="CM6" s="154" t="str">
        <f t="shared" si="19"/>
        <v>木</v>
      </c>
      <c r="CN6" s="154" t="str">
        <f t="shared" si="19"/>
        <v>金</v>
      </c>
      <c r="CO6" s="154" t="str">
        <f t="shared" si="19"/>
        <v>土</v>
      </c>
      <c r="CP6" s="154" t="str">
        <f t="shared" si="19"/>
        <v>日</v>
      </c>
      <c r="CQ6" s="154" t="str">
        <f t="shared" ref="CQ6" si="20">TEXT(CQ2,"aaa")</f>
        <v>月</v>
      </c>
      <c r="CR6" s="154" t="str">
        <f t="shared" si="19"/>
        <v>火</v>
      </c>
      <c r="CS6" s="154" t="str">
        <f t="shared" si="19"/>
        <v>水</v>
      </c>
      <c r="CT6" s="154" t="str">
        <f t="shared" si="19"/>
        <v>木</v>
      </c>
      <c r="CU6" s="154" t="str">
        <f t="shared" si="19"/>
        <v>金</v>
      </c>
      <c r="CV6" s="154" t="str">
        <f t="shared" si="19"/>
        <v>土</v>
      </c>
      <c r="CW6" s="154" t="str">
        <f t="shared" si="19"/>
        <v>日</v>
      </c>
      <c r="CX6" s="154" t="str">
        <f t="shared" si="19"/>
        <v>月</v>
      </c>
      <c r="CY6" s="154" t="str">
        <f t="shared" si="19"/>
        <v>火</v>
      </c>
      <c r="CZ6" s="154" t="str">
        <f t="shared" si="19"/>
        <v>水</v>
      </c>
      <c r="DA6" s="154" t="str">
        <f t="shared" si="19"/>
        <v>木</v>
      </c>
      <c r="DB6" s="154" t="str">
        <f t="shared" si="19"/>
        <v>金</v>
      </c>
      <c r="DC6" s="154" t="str">
        <f t="shared" si="19"/>
        <v>土</v>
      </c>
      <c r="DD6" s="154" t="str">
        <f t="shared" si="19"/>
        <v>日</v>
      </c>
      <c r="DE6" s="154" t="str">
        <f t="shared" si="19"/>
        <v>月</v>
      </c>
      <c r="DF6" s="154" t="str">
        <f t="shared" si="19"/>
        <v>火</v>
      </c>
      <c r="DG6" s="154" t="str">
        <f t="shared" si="19"/>
        <v>水</v>
      </c>
      <c r="DH6" s="154" t="str">
        <f t="shared" si="19"/>
        <v>木</v>
      </c>
      <c r="DI6" s="154" t="str">
        <f t="shared" si="19"/>
        <v>金</v>
      </c>
      <c r="DJ6" s="154" t="str">
        <f t="shared" si="19"/>
        <v>土</v>
      </c>
      <c r="DK6" s="154" t="str">
        <f t="shared" si="19"/>
        <v>日</v>
      </c>
      <c r="DL6" s="154" t="str">
        <f t="shared" si="19"/>
        <v>月</v>
      </c>
      <c r="DM6" s="154" t="str">
        <f t="shared" si="19"/>
        <v>火</v>
      </c>
      <c r="DN6" s="154" t="str">
        <f t="shared" si="19"/>
        <v>水</v>
      </c>
      <c r="DO6" s="154" t="str">
        <f t="shared" si="19"/>
        <v>木</v>
      </c>
      <c r="DP6" s="154" t="str">
        <f t="shared" si="19"/>
        <v>金</v>
      </c>
      <c r="DQ6" s="154" t="str">
        <f t="shared" si="19"/>
        <v>土</v>
      </c>
      <c r="DR6" s="154" t="str">
        <f t="shared" si="19"/>
        <v>日</v>
      </c>
      <c r="DS6" s="154" t="str">
        <f t="shared" si="19"/>
        <v>月</v>
      </c>
      <c r="DT6" s="154" t="str">
        <f t="shared" si="19"/>
        <v>火</v>
      </c>
      <c r="DU6" s="154" t="str">
        <f t="shared" si="19"/>
        <v>水</v>
      </c>
      <c r="DV6" s="154" t="str">
        <f t="shared" si="19"/>
        <v>木</v>
      </c>
      <c r="DW6" s="154" t="str">
        <f t="shared" si="19"/>
        <v>金</v>
      </c>
      <c r="DX6" s="154" t="str">
        <f t="shared" si="19"/>
        <v>土</v>
      </c>
      <c r="DY6" s="154" t="str">
        <f t="shared" si="19"/>
        <v>日</v>
      </c>
      <c r="DZ6" s="154" t="str">
        <f t="shared" si="19"/>
        <v>月</v>
      </c>
      <c r="EA6" s="154" t="str">
        <f t="shared" si="19"/>
        <v>火</v>
      </c>
      <c r="EB6" s="154" t="str">
        <f t="shared" si="19"/>
        <v>水</v>
      </c>
      <c r="EC6" s="154" t="str">
        <f t="shared" ref="EC6:GM6" si="21">TEXT(EC2,"aaa")</f>
        <v>木</v>
      </c>
      <c r="ED6" s="154" t="str">
        <f t="shared" si="21"/>
        <v>金</v>
      </c>
      <c r="EE6" s="154" t="str">
        <f t="shared" si="21"/>
        <v>土</v>
      </c>
      <c r="EF6" s="154" t="str">
        <f t="shared" si="21"/>
        <v>日</v>
      </c>
      <c r="EG6" s="154" t="str">
        <f t="shared" si="21"/>
        <v>月</v>
      </c>
      <c r="EH6" s="154" t="str">
        <f t="shared" si="21"/>
        <v>火</v>
      </c>
      <c r="EI6" s="154" t="str">
        <f t="shared" si="21"/>
        <v>水</v>
      </c>
      <c r="EJ6" s="154" t="str">
        <f t="shared" si="21"/>
        <v>木</v>
      </c>
      <c r="EK6" s="154" t="str">
        <f t="shared" si="21"/>
        <v>金</v>
      </c>
      <c r="EL6" s="154" t="str">
        <f t="shared" si="21"/>
        <v>土</v>
      </c>
      <c r="EM6" s="154" t="str">
        <f t="shared" si="21"/>
        <v>日</v>
      </c>
      <c r="EN6" s="154" t="str">
        <f t="shared" si="21"/>
        <v>月</v>
      </c>
      <c r="EO6" s="154" t="str">
        <f t="shared" si="21"/>
        <v>火</v>
      </c>
      <c r="EP6" s="154" t="str">
        <f t="shared" si="21"/>
        <v>水</v>
      </c>
      <c r="EQ6" s="154" t="str">
        <f t="shared" si="21"/>
        <v>木</v>
      </c>
      <c r="ER6" s="154" t="str">
        <f t="shared" si="21"/>
        <v>金</v>
      </c>
      <c r="ES6" s="154" t="str">
        <f t="shared" si="21"/>
        <v>土</v>
      </c>
      <c r="ET6" s="154" t="str">
        <f t="shared" si="21"/>
        <v>日</v>
      </c>
      <c r="EU6" s="154" t="str">
        <f t="shared" si="21"/>
        <v>月</v>
      </c>
      <c r="EV6" s="154" t="str">
        <f t="shared" si="21"/>
        <v>火</v>
      </c>
      <c r="EW6" s="154" t="str">
        <f t="shared" si="21"/>
        <v>水</v>
      </c>
      <c r="EX6" s="154" t="str">
        <f t="shared" si="21"/>
        <v>木</v>
      </c>
      <c r="EY6" s="154" t="str">
        <f t="shared" si="21"/>
        <v>金</v>
      </c>
      <c r="EZ6" s="154" t="str">
        <f t="shared" si="21"/>
        <v>土</v>
      </c>
      <c r="FA6" s="154" t="str">
        <f t="shared" si="21"/>
        <v>日</v>
      </c>
      <c r="FB6" s="154" t="str">
        <f t="shared" si="21"/>
        <v>月</v>
      </c>
      <c r="FC6" s="154" t="str">
        <f t="shared" si="21"/>
        <v>火</v>
      </c>
      <c r="FD6" s="154" t="str">
        <f t="shared" si="21"/>
        <v>水</v>
      </c>
      <c r="FE6" s="154" t="str">
        <f t="shared" si="21"/>
        <v>木</v>
      </c>
      <c r="FF6" s="154" t="str">
        <f t="shared" si="21"/>
        <v>金</v>
      </c>
      <c r="FG6" s="154" t="str">
        <f t="shared" si="21"/>
        <v>土</v>
      </c>
      <c r="FH6" s="154" t="str">
        <f t="shared" si="21"/>
        <v>日</v>
      </c>
      <c r="FI6" s="154" t="str">
        <f t="shared" si="21"/>
        <v>月</v>
      </c>
      <c r="FJ6" s="154" t="str">
        <f t="shared" si="21"/>
        <v>火</v>
      </c>
      <c r="FK6" s="154" t="str">
        <f t="shared" si="21"/>
        <v>水</v>
      </c>
      <c r="FL6" s="154" t="str">
        <f t="shared" si="21"/>
        <v>木</v>
      </c>
      <c r="FM6" s="154" t="str">
        <f t="shared" si="21"/>
        <v>金</v>
      </c>
      <c r="FN6" s="154" t="str">
        <f t="shared" si="21"/>
        <v>土</v>
      </c>
      <c r="FO6" s="154" t="str">
        <f t="shared" si="21"/>
        <v>日</v>
      </c>
      <c r="FP6" s="154" t="str">
        <f t="shared" si="21"/>
        <v>月</v>
      </c>
      <c r="FQ6" s="154" t="str">
        <f t="shared" si="21"/>
        <v>火</v>
      </c>
      <c r="FR6" s="154" t="str">
        <f t="shared" si="21"/>
        <v>水</v>
      </c>
      <c r="FS6" s="154" t="str">
        <f t="shared" si="21"/>
        <v>木</v>
      </c>
      <c r="FT6" s="154" t="str">
        <f t="shared" si="21"/>
        <v>金</v>
      </c>
      <c r="FU6" s="154" t="str">
        <f t="shared" si="21"/>
        <v>土</v>
      </c>
      <c r="FV6" s="154" t="str">
        <f t="shared" si="21"/>
        <v>日</v>
      </c>
      <c r="FW6" s="154" t="str">
        <f t="shared" si="21"/>
        <v>月</v>
      </c>
      <c r="FX6" s="154" t="str">
        <f t="shared" si="21"/>
        <v>火</v>
      </c>
      <c r="FY6" s="154" t="str">
        <f t="shared" si="21"/>
        <v>水</v>
      </c>
      <c r="FZ6" s="154" t="str">
        <f t="shared" si="21"/>
        <v>木</v>
      </c>
      <c r="GA6" s="154" t="str">
        <f t="shared" si="21"/>
        <v>金</v>
      </c>
      <c r="GB6" s="154" t="str">
        <f t="shared" si="21"/>
        <v>土</v>
      </c>
      <c r="GC6" s="154" t="str">
        <f t="shared" si="21"/>
        <v>日</v>
      </c>
      <c r="GD6" s="154" t="str">
        <f t="shared" si="21"/>
        <v>月</v>
      </c>
      <c r="GE6" s="154" t="str">
        <f t="shared" si="21"/>
        <v>火</v>
      </c>
      <c r="GF6" s="154" t="str">
        <f t="shared" si="21"/>
        <v>水</v>
      </c>
      <c r="GG6" s="154" t="str">
        <f t="shared" si="21"/>
        <v>木</v>
      </c>
      <c r="GH6" s="154" t="str">
        <f t="shared" si="21"/>
        <v>金</v>
      </c>
      <c r="GI6" s="154" t="str">
        <f t="shared" si="21"/>
        <v>土</v>
      </c>
      <c r="GJ6" s="154" t="str">
        <f t="shared" si="21"/>
        <v>日</v>
      </c>
      <c r="GK6" s="154" t="str">
        <f t="shared" si="21"/>
        <v>月</v>
      </c>
      <c r="GL6" s="154" t="str">
        <f t="shared" si="21"/>
        <v>火</v>
      </c>
      <c r="GM6" s="154" t="str">
        <f t="shared" si="21"/>
        <v>水</v>
      </c>
      <c r="GN6" s="154" t="str">
        <f t="shared" ref="GN6:IK6" si="22">TEXT(GN2,"aaa")</f>
        <v>木</v>
      </c>
      <c r="GO6" s="154" t="str">
        <f t="shared" si="22"/>
        <v>金</v>
      </c>
      <c r="GP6" s="154" t="str">
        <f t="shared" si="22"/>
        <v>土</v>
      </c>
      <c r="GQ6" s="154" t="str">
        <f t="shared" si="22"/>
        <v>日</v>
      </c>
      <c r="GR6" s="154" t="str">
        <f t="shared" si="22"/>
        <v>月</v>
      </c>
      <c r="GS6" s="154" t="str">
        <f t="shared" si="22"/>
        <v>火</v>
      </c>
      <c r="GT6" s="154" t="str">
        <f t="shared" si="22"/>
        <v>水</v>
      </c>
      <c r="GU6" s="154" t="str">
        <f t="shared" si="22"/>
        <v>木</v>
      </c>
      <c r="GV6" s="154" t="str">
        <f t="shared" si="22"/>
        <v>金</v>
      </c>
      <c r="GW6" s="154" t="str">
        <f t="shared" si="22"/>
        <v>土</v>
      </c>
      <c r="GX6" s="154" t="str">
        <f t="shared" si="22"/>
        <v>日</v>
      </c>
      <c r="GY6" s="154" t="str">
        <f t="shared" si="22"/>
        <v>月</v>
      </c>
      <c r="GZ6" s="154" t="str">
        <f t="shared" si="22"/>
        <v>火</v>
      </c>
      <c r="HA6" s="154" t="str">
        <f t="shared" si="22"/>
        <v>水</v>
      </c>
      <c r="HB6" s="154" t="str">
        <f t="shared" si="22"/>
        <v>木</v>
      </c>
      <c r="HC6" s="154" t="str">
        <f t="shared" si="22"/>
        <v>金</v>
      </c>
      <c r="HD6" s="154" t="str">
        <f t="shared" si="22"/>
        <v>土</v>
      </c>
      <c r="HE6" s="154" t="str">
        <f t="shared" si="22"/>
        <v>日</v>
      </c>
      <c r="HF6" s="154" t="str">
        <f t="shared" si="22"/>
        <v>月</v>
      </c>
      <c r="HG6" s="154" t="str">
        <f t="shared" si="22"/>
        <v>火</v>
      </c>
      <c r="HH6" s="154" t="str">
        <f t="shared" si="22"/>
        <v>水</v>
      </c>
      <c r="HI6" s="154" t="str">
        <f t="shared" si="22"/>
        <v>木</v>
      </c>
      <c r="HJ6" s="154" t="str">
        <f t="shared" si="22"/>
        <v>金</v>
      </c>
      <c r="HK6" s="154" t="str">
        <f t="shared" si="22"/>
        <v>土</v>
      </c>
      <c r="HL6" s="154" t="str">
        <f t="shared" si="22"/>
        <v>日</v>
      </c>
      <c r="HM6" s="154" t="str">
        <f t="shared" si="22"/>
        <v>月</v>
      </c>
      <c r="HN6" s="154" t="str">
        <f t="shared" si="22"/>
        <v>火</v>
      </c>
      <c r="HO6" s="154" t="str">
        <f t="shared" si="22"/>
        <v>水</v>
      </c>
      <c r="HP6" s="154" t="str">
        <f t="shared" si="22"/>
        <v>木</v>
      </c>
      <c r="HQ6" s="154" t="str">
        <f t="shared" si="22"/>
        <v>金</v>
      </c>
      <c r="HR6" s="154" t="str">
        <f t="shared" si="22"/>
        <v>土</v>
      </c>
      <c r="HS6" s="154" t="str">
        <f t="shared" si="22"/>
        <v>日</v>
      </c>
      <c r="HT6" s="154" t="str">
        <f t="shared" si="22"/>
        <v>月</v>
      </c>
      <c r="HU6" s="154" t="str">
        <f t="shared" si="22"/>
        <v>火</v>
      </c>
      <c r="HV6" s="154" t="str">
        <f t="shared" si="22"/>
        <v>水</v>
      </c>
      <c r="HW6" s="154" t="str">
        <f t="shared" si="22"/>
        <v>木</v>
      </c>
      <c r="HX6" s="154" t="str">
        <f t="shared" si="22"/>
        <v>金</v>
      </c>
      <c r="HY6" s="154" t="str">
        <f t="shared" si="22"/>
        <v>土</v>
      </c>
      <c r="HZ6" s="154" t="str">
        <f t="shared" si="22"/>
        <v>日</v>
      </c>
      <c r="IA6" s="154" t="str">
        <f t="shared" si="22"/>
        <v>月</v>
      </c>
      <c r="IB6" s="154" t="str">
        <f t="shared" si="22"/>
        <v>火</v>
      </c>
      <c r="IC6" s="154" t="str">
        <f t="shared" si="22"/>
        <v>水</v>
      </c>
      <c r="ID6" s="154" t="str">
        <f t="shared" si="22"/>
        <v>木</v>
      </c>
      <c r="IE6" s="154" t="str">
        <f t="shared" si="22"/>
        <v>金</v>
      </c>
      <c r="IF6" s="154" t="str">
        <f t="shared" si="22"/>
        <v>土</v>
      </c>
      <c r="IG6" s="154" t="str">
        <f t="shared" si="22"/>
        <v>日</v>
      </c>
      <c r="IH6" s="154" t="str">
        <f t="shared" si="22"/>
        <v>月</v>
      </c>
      <c r="II6" s="154" t="str">
        <f t="shared" si="22"/>
        <v>火</v>
      </c>
      <c r="IJ6" s="154" t="str">
        <f t="shared" si="22"/>
        <v>水</v>
      </c>
      <c r="IK6" s="202" t="str">
        <f t="shared" si="22"/>
        <v>木</v>
      </c>
    </row>
    <row r="7" spans="1:245" ht="12.75" customHeight="1" x14ac:dyDescent="0.15">
      <c r="A7" s="2">
        <v>1</v>
      </c>
      <c r="B7" s="2" t="s">
        <v>87</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row>
    <row r="8" spans="1:245" ht="12.75" customHeight="1" x14ac:dyDescent="0.15">
      <c r="A8" s="2">
        <v>2</v>
      </c>
      <c r="B8" s="2" t="s">
        <v>75</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row>
    <row r="9" spans="1:245" ht="12.75" customHeight="1" x14ac:dyDescent="0.15">
      <c r="A9" s="2">
        <v>3</v>
      </c>
      <c r="B9" s="2" t="s">
        <v>77</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row>
    <row r="10" spans="1:245" ht="12.75" customHeight="1" x14ac:dyDescent="0.15">
      <c r="A10" s="2">
        <v>4</v>
      </c>
      <c r="B10" s="2" t="s">
        <v>71</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row>
    <row r="11" spans="1:245" ht="12.75" customHeight="1" x14ac:dyDescent="0.15">
      <c r="A11" s="2">
        <v>5</v>
      </c>
      <c r="B11" s="2" t="s">
        <v>65</v>
      </c>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row>
    <row r="12" spans="1:245" ht="12.75" customHeight="1" x14ac:dyDescent="0.15">
      <c r="A12" s="2">
        <v>6</v>
      </c>
      <c r="B12" s="2" t="s">
        <v>105</v>
      </c>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row>
    <row r="13" spans="1:245" ht="12.75" customHeight="1" x14ac:dyDescent="0.15">
      <c r="A13" s="2">
        <v>7</v>
      </c>
      <c r="B13" s="2" t="s">
        <v>58</v>
      </c>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row>
    <row r="14" spans="1:245" ht="12.75" customHeight="1" x14ac:dyDescent="0.15">
      <c r="A14" s="2">
        <v>8</v>
      </c>
      <c r="B14" s="2" t="s">
        <v>60</v>
      </c>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row>
    <row r="15" spans="1:245" ht="12.75" customHeight="1" x14ac:dyDescent="0.15">
      <c r="A15" s="2">
        <v>9</v>
      </c>
      <c r="B15" s="2" t="s">
        <v>50</v>
      </c>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row>
    <row r="16" spans="1:245" s="149" customFormat="1" ht="12.75" customHeight="1" x14ac:dyDescent="0.15">
      <c r="A16" s="2">
        <v>10</v>
      </c>
      <c r="B16" s="148" t="s">
        <v>35</v>
      </c>
      <c r="C16" s="2"/>
      <c r="D16" s="2"/>
      <c r="E16" s="2"/>
      <c r="F16" s="2"/>
      <c r="G16" s="2"/>
      <c r="H16" s="2"/>
      <c r="I16" s="2"/>
      <c r="J16" s="2"/>
      <c r="K16" s="2"/>
      <c r="L16" s="2"/>
      <c r="M16" s="2"/>
      <c r="N16" s="2"/>
      <c r="O16" s="2"/>
      <c r="P16" s="2"/>
      <c r="Q16" s="2"/>
      <c r="R16" s="2"/>
      <c r="S16" s="2"/>
      <c r="T16" s="2"/>
      <c r="U16" s="2"/>
      <c r="V16" s="2"/>
      <c r="W16" s="2"/>
      <c r="X16" s="2"/>
      <c r="Y16" s="2"/>
      <c r="Z16" s="2"/>
      <c r="AA16" s="148"/>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148"/>
      <c r="CC16" s="148"/>
      <c r="CD16" s="148"/>
      <c r="CE16" s="2"/>
      <c r="CF16" s="2"/>
      <c r="CG16" s="2"/>
      <c r="CH16" s="2"/>
      <c r="CI16" s="2"/>
      <c r="CJ16" s="2"/>
      <c r="CK16" s="2"/>
      <c r="CL16" s="2"/>
      <c r="CM16" s="2"/>
      <c r="CN16" s="2"/>
      <c r="CO16" s="2"/>
      <c r="CP16" s="2"/>
      <c r="CQ16" s="2"/>
      <c r="CR16" s="2"/>
      <c r="CS16" s="2"/>
      <c r="CT16" s="2"/>
      <c r="CU16" s="2"/>
      <c r="CV16" s="2"/>
      <c r="CW16" s="2"/>
      <c r="CX16" s="148"/>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148"/>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148"/>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148"/>
      <c r="II16" s="2"/>
      <c r="IJ16" s="2"/>
      <c r="IK16" s="2"/>
    </row>
    <row r="17" spans="1:245" ht="12.75" customHeight="1" x14ac:dyDescent="0.15">
      <c r="A17" s="2">
        <v>11</v>
      </c>
      <c r="B17" s="2" t="s">
        <v>52</v>
      </c>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row>
    <row r="18" spans="1:245" ht="12.75" customHeight="1" x14ac:dyDescent="0.15">
      <c r="A18" s="2">
        <v>12</v>
      </c>
      <c r="B18" s="2" t="s">
        <v>33</v>
      </c>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row>
    <row r="19" spans="1:245" ht="12.75" customHeight="1" x14ac:dyDescent="0.15">
      <c r="A19" s="2">
        <v>13</v>
      </c>
      <c r="B19" s="2" t="s">
        <v>31</v>
      </c>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row>
    <row r="20" spans="1:245" ht="12.75" customHeight="1" x14ac:dyDescent="0.15">
      <c r="A20" s="2">
        <v>14</v>
      </c>
      <c r="B20" s="2" t="s">
        <v>29</v>
      </c>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row>
    <row r="21" spans="1:245" ht="12.75" customHeight="1" x14ac:dyDescent="0.15">
      <c r="A21" s="2">
        <v>15</v>
      </c>
      <c r="B21" s="2" t="s">
        <v>24</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row>
    <row r="22" spans="1:245" ht="12.75" customHeight="1" x14ac:dyDescent="0.15">
      <c r="A22" s="2">
        <v>16</v>
      </c>
      <c r="B22" s="2" t="s">
        <v>46</v>
      </c>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row>
    <row r="23" spans="1:245" ht="12.75" customHeight="1" x14ac:dyDescent="0.15">
      <c r="A23" s="2">
        <v>17</v>
      </c>
      <c r="B23" s="2" t="s">
        <v>54</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row>
    <row r="24" spans="1:245" ht="12.75" customHeight="1" x14ac:dyDescent="0.15">
      <c r="A24" s="306">
        <v>18</v>
      </c>
      <c r="B24" s="2" t="s">
        <v>62</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row>
    <row r="25" spans="1:245" ht="12.75" customHeight="1" x14ac:dyDescent="0.15">
      <c r="A25" s="307"/>
      <c r="B25" s="2" t="s">
        <v>262</v>
      </c>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row>
    <row r="26" spans="1:245" ht="12.75" customHeight="1" x14ac:dyDescent="0.15">
      <c r="A26" s="2">
        <v>19</v>
      </c>
      <c r="B26" s="2" t="s">
        <v>56</v>
      </c>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row>
    <row r="27" spans="1:245" ht="12.75" customHeight="1" x14ac:dyDescent="0.15">
      <c r="A27" s="2">
        <v>20</v>
      </c>
      <c r="B27" s="2" t="s">
        <v>106</v>
      </c>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row>
    <row r="28" spans="1:245" ht="12.75" customHeight="1" x14ac:dyDescent="0.15">
      <c r="A28" s="2">
        <v>21</v>
      </c>
      <c r="B28" s="2" t="s">
        <v>91</v>
      </c>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row>
    <row r="29" spans="1:245" ht="12.75" customHeight="1" x14ac:dyDescent="0.15">
      <c r="A29" s="2">
        <v>22</v>
      </c>
      <c r="B29" s="2" t="s">
        <v>79</v>
      </c>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row>
    <row r="30" spans="1:245" ht="12.75" customHeight="1" x14ac:dyDescent="0.15">
      <c r="A30" s="2">
        <v>23</v>
      </c>
      <c r="B30" s="2" t="s">
        <v>73</v>
      </c>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row>
    <row r="31" spans="1:245" ht="12.75" customHeight="1" x14ac:dyDescent="0.15">
      <c r="A31" s="306">
        <v>24</v>
      </c>
      <c r="B31" s="2" t="s">
        <v>85</v>
      </c>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row>
    <row r="32" spans="1:245" ht="12.75" customHeight="1" x14ac:dyDescent="0.15">
      <c r="A32" s="307"/>
      <c r="B32" s="2" t="s">
        <v>262</v>
      </c>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row>
    <row r="33" spans="1:245" ht="12.75" customHeight="1" x14ac:dyDescent="0.15">
      <c r="A33" s="2">
        <v>25</v>
      </c>
      <c r="B33" s="2" t="s">
        <v>26</v>
      </c>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row>
    <row r="34" spans="1:245" ht="12.75" customHeight="1" x14ac:dyDescent="0.15">
      <c r="A34" s="2">
        <v>26</v>
      </c>
      <c r="B34" s="2" t="s">
        <v>316</v>
      </c>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row>
    <row r="35" spans="1:245" ht="12.75" customHeight="1" x14ac:dyDescent="0.15">
      <c r="A35" s="2">
        <v>27</v>
      </c>
      <c r="B35" s="2" t="s">
        <v>95</v>
      </c>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row>
    <row r="36" spans="1:245" ht="12.75" customHeight="1" x14ac:dyDescent="0.15">
      <c r="A36" s="2">
        <v>28</v>
      </c>
      <c r="B36" s="2" t="s">
        <v>81</v>
      </c>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row>
    <row r="37" spans="1:245" ht="12" customHeight="1" x14ac:dyDescent="0.15">
      <c r="A37" s="2">
        <v>29</v>
      </c>
      <c r="B37" s="2" t="s">
        <v>89</v>
      </c>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row>
    <row r="38" spans="1:245" ht="12.75" customHeight="1" x14ac:dyDescent="0.15">
      <c r="A38" s="2">
        <v>30</v>
      </c>
      <c r="B38" s="2" t="s">
        <v>39</v>
      </c>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row>
    <row r="39" spans="1:245" x14ac:dyDescent="0.15">
      <c r="A39" s="2">
        <v>31</v>
      </c>
      <c r="B39" s="2" t="s">
        <v>37</v>
      </c>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row>
    <row r="40" spans="1:245" x14ac:dyDescent="0.15">
      <c r="A40" s="2">
        <v>32</v>
      </c>
      <c r="B40" s="2" t="s">
        <v>107</v>
      </c>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row>
    <row r="41" spans="1:245" x14ac:dyDescent="0.15">
      <c r="A41" s="2">
        <v>33</v>
      </c>
      <c r="B41" s="2" t="s">
        <v>69</v>
      </c>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row>
    <row r="42" spans="1:245" x14ac:dyDescent="0.15">
      <c r="A42" s="2">
        <v>34</v>
      </c>
      <c r="B42" s="2" t="s">
        <v>93</v>
      </c>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row>
    <row r="43" spans="1:245" x14ac:dyDescent="0.15">
      <c r="A43" s="2">
        <v>35</v>
      </c>
      <c r="B43" s="2" t="s">
        <v>83</v>
      </c>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row>
    <row r="44" spans="1:245" x14ac:dyDescent="0.15">
      <c r="A44" s="2">
        <v>36</v>
      </c>
      <c r="B44" s="2" t="s">
        <v>42</v>
      </c>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row>
    <row r="45" spans="1:245" x14ac:dyDescent="0.15">
      <c r="A45" s="2">
        <v>37</v>
      </c>
      <c r="B45" s="2" t="s">
        <v>44</v>
      </c>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row>
    <row r="46" spans="1:245" x14ac:dyDescent="0.15">
      <c r="A46" s="2">
        <v>38</v>
      </c>
      <c r="B46" s="2" t="s">
        <v>119</v>
      </c>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row>
    <row r="47" spans="1:245" x14ac:dyDescent="0.15">
      <c r="A47" s="2">
        <v>39</v>
      </c>
      <c r="B47" s="2" t="s">
        <v>100</v>
      </c>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row>
    <row r="48" spans="1:245" x14ac:dyDescent="0.15">
      <c r="A48" s="2">
        <v>40</v>
      </c>
      <c r="B48" s="2" t="s">
        <v>120</v>
      </c>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row>
    <row r="49" spans="1:245" x14ac:dyDescent="0.15">
      <c r="A49" s="2">
        <v>41</v>
      </c>
      <c r="B49" s="2" t="s">
        <v>121</v>
      </c>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row>
    <row r="50" spans="1:245" x14ac:dyDescent="0.15">
      <c r="A50" s="2">
        <v>42</v>
      </c>
      <c r="B50" s="2" t="s">
        <v>103</v>
      </c>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row>
    <row r="51" spans="1:245" ht="14.25" thickBot="1" x14ac:dyDescent="0.2">
      <c r="A51" s="2">
        <v>43</v>
      </c>
      <c r="B51" s="159" t="s">
        <v>28</v>
      </c>
      <c r="C51" s="159"/>
      <c r="D51" s="159"/>
      <c r="E51" s="159"/>
      <c r="F51" s="159"/>
      <c r="G51" s="159"/>
      <c r="H51" s="159"/>
      <c r="I51" s="159"/>
      <c r="J51" s="159"/>
      <c r="K51" s="159"/>
      <c r="L51" s="159"/>
      <c r="M51" s="159"/>
      <c r="N51" s="159"/>
      <c r="O51" s="159"/>
      <c r="P51" s="159"/>
      <c r="Q51" s="159"/>
      <c r="R51" s="159"/>
      <c r="S51" s="159"/>
      <c r="T51" s="159"/>
      <c r="U51" s="159"/>
      <c r="V51" s="159"/>
      <c r="W51" s="159"/>
      <c r="X51" s="159"/>
      <c r="Y51" s="159"/>
      <c r="Z51" s="159"/>
      <c r="AA51" s="159"/>
      <c r="AB51" s="159"/>
      <c r="AC51" s="159"/>
      <c r="AD51" s="159"/>
      <c r="AE51" s="159"/>
      <c r="AF51" s="159"/>
      <c r="AG51" s="159"/>
      <c r="AH51" s="159"/>
      <c r="AI51" s="159"/>
      <c r="AJ51" s="159"/>
      <c r="AK51" s="159"/>
      <c r="AL51" s="159"/>
      <c r="AM51" s="187"/>
      <c r="AN51" s="187"/>
      <c r="AO51" s="159"/>
      <c r="AP51" s="159"/>
      <c r="AQ51" s="159"/>
      <c r="AR51" s="159"/>
      <c r="AS51" s="187"/>
      <c r="AT51" s="159"/>
      <c r="AU51" s="159"/>
      <c r="AV51" s="159"/>
      <c r="AW51" s="159"/>
      <c r="AX51" s="159"/>
      <c r="AY51" s="159"/>
      <c r="AZ51" s="187"/>
      <c r="BA51" s="159"/>
      <c r="BB51" s="159"/>
      <c r="BC51" s="159"/>
      <c r="BD51" s="159"/>
      <c r="BE51" s="159"/>
      <c r="BF51" s="159"/>
      <c r="BG51" s="187"/>
      <c r="BH51" s="159"/>
      <c r="BI51" s="159"/>
      <c r="BJ51" s="159"/>
      <c r="BK51" s="159"/>
      <c r="BL51" s="159"/>
      <c r="BM51" s="159"/>
      <c r="BN51" s="159"/>
      <c r="BO51" s="159"/>
      <c r="BP51" s="159"/>
      <c r="BQ51" s="159"/>
      <c r="BR51" s="159"/>
      <c r="BS51" s="159"/>
      <c r="BT51" s="159"/>
      <c r="BU51" s="159"/>
      <c r="BV51" s="159"/>
      <c r="BW51" s="159"/>
      <c r="BX51" s="159"/>
      <c r="BY51" s="159"/>
      <c r="BZ51" s="159"/>
      <c r="CA51" s="159"/>
      <c r="CB51" s="159"/>
      <c r="CC51" s="159"/>
      <c r="CD51" s="159"/>
      <c r="CE51" s="159"/>
      <c r="CF51" s="159"/>
      <c r="CG51" s="159"/>
      <c r="CH51" s="159"/>
      <c r="CI51" s="159"/>
      <c r="CJ51" s="159"/>
      <c r="CK51" s="159"/>
      <c r="CL51" s="159"/>
      <c r="CM51" s="159"/>
      <c r="CN51" s="159"/>
      <c r="CO51" s="159"/>
      <c r="CP51" s="159"/>
      <c r="CQ51" s="159"/>
      <c r="CR51" s="159"/>
      <c r="CS51" s="159"/>
      <c r="CT51" s="159"/>
      <c r="CU51" s="159"/>
      <c r="CV51" s="159"/>
      <c r="CW51" s="159"/>
      <c r="CX51" s="159"/>
      <c r="CY51" s="159"/>
      <c r="CZ51" s="159"/>
      <c r="DA51" s="159"/>
      <c r="DB51" s="159"/>
      <c r="DC51" s="159"/>
      <c r="DD51" s="159"/>
      <c r="DE51" s="159"/>
      <c r="DF51" s="159"/>
      <c r="DG51" s="159"/>
      <c r="DH51" s="159"/>
      <c r="DI51" s="159"/>
      <c r="DJ51" s="159"/>
      <c r="DK51" s="159"/>
      <c r="DL51" s="159"/>
      <c r="DM51" s="159"/>
      <c r="DN51" s="159"/>
      <c r="DO51" s="159"/>
      <c r="DP51" s="159"/>
      <c r="DQ51" s="159"/>
      <c r="DR51" s="159"/>
      <c r="DS51" s="159"/>
      <c r="DT51" s="159"/>
      <c r="DU51" s="159"/>
      <c r="DV51" s="159"/>
      <c r="DW51" s="159"/>
      <c r="DX51" s="159"/>
      <c r="DY51" s="159"/>
      <c r="DZ51" s="159"/>
      <c r="EA51" s="187"/>
      <c r="EB51" s="187"/>
      <c r="EC51" s="159"/>
      <c r="ED51" s="159"/>
      <c r="EE51" s="159"/>
      <c r="EF51" s="159"/>
      <c r="EG51" s="159"/>
      <c r="EH51" s="187"/>
      <c r="EI51" s="187"/>
      <c r="EJ51" s="187"/>
      <c r="EK51" s="187"/>
      <c r="EL51" s="2"/>
      <c r="EM51" s="2"/>
      <c r="EN51" s="159"/>
      <c r="EO51" s="187"/>
      <c r="EP51" s="187"/>
      <c r="EQ51" s="187"/>
      <c r="ER51" s="187"/>
      <c r="ES51" s="2"/>
      <c r="ET51" s="2"/>
      <c r="EU51" s="187"/>
      <c r="EV51" s="187"/>
      <c r="EW51" s="187"/>
      <c r="EX51" s="187"/>
      <c r="EY51" s="2"/>
      <c r="EZ51" s="2"/>
      <c r="FA51" s="187"/>
      <c r="FB51" s="187"/>
      <c r="FC51" s="187"/>
      <c r="FD51" s="187"/>
      <c r="FE51" s="187"/>
      <c r="FF51" s="2"/>
      <c r="FG51" s="2"/>
      <c r="FH51" s="187"/>
      <c r="FI51" s="187"/>
      <c r="FJ51" s="187"/>
      <c r="FK51" s="187"/>
      <c r="FL51" s="187"/>
      <c r="FM51" s="2"/>
      <c r="FN51" s="2"/>
      <c r="FO51" s="159"/>
      <c r="FP51" s="187"/>
      <c r="FQ51" s="187"/>
      <c r="FR51" s="187"/>
      <c r="FS51" s="187"/>
      <c r="FT51" s="2"/>
      <c r="FU51" s="2"/>
      <c r="FV51" s="187"/>
      <c r="FW51" s="187"/>
      <c r="FX51" s="187"/>
      <c r="FY51" s="187"/>
      <c r="FZ51" s="187"/>
      <c r="GA51" s="2"/>
      <c r="GB51" s="2"/>
      <c r="GC51" s="187"/>
      <c r="GD51" s="187"/>
      <c r="GE51" s="187"/>
      <c r="GF51" s="159"/>
      <c r="GG51" s="159"/>
      <c r="GH51" s="2"/>
      <c r="GI51" s="2"/>
      <c r="GJ51" s="159"/>
      <c r="GK51" s="187"/>
      <c r="GL51" s="187"/>
      <c r="GM51" s="159"/>
      <c r="GN51" s="159"/>
      <c r="GO51" s="2"/>
      <c r="GP51" s="2"/>
      <c r="GQ51" s="187"/>
      <c r="GR51" s="187"/>
      <c r="GS51" s="187"/>
      <c r="GT51" s="187"/>
      <c r="GU51" s="187"/>
      <c r="GV51" s="2"/>
      <c r="GW51" s="2"/>
      <c r="GX51" s="187"/>
      <c r="GY51" s="187"/>
      <c r="GZ51" s="187"/>
      <c r="HA51" s="187"/>
      <c r="HB51" s="187"/>
      <c r="HC51" s="2"/>
      <c r="HD51" s="2"/>
      <c r="HE51" s="187"/>
      <c r="HF51" s="187"/>
      <c r="HG51" s="187"/>
      <c r="HH51" s="187"/>
      <c r="HI51" s="159"/>
      <c r="HJ51" s="2"/>
      <c r="HK51" s="2"/>
      <c r="HL51" s="159"/>
      <c r="HM51" s="159"/>
      <c r="HN51" s="159"/>
      <c r="HO51" s="159"/>
      <c r="HP51" s="159"/>
      <c r="HQ51" s="2"/>
      <c r="HR51" s="2"/>
      <c r="HS51" s="159"/>
      <c r="HT51" s="159"/>
      <c r="HU51" s="159"/>
      <c r="HV51" s="159"/>
      <c r="HW51" s="159"/>
      <c r="HX51" s="2"/>
      <c r="HY51" s="2"/>
      <c r="HZ51" s="159"/>
      <c r="IA51" s="159"/>
      <c r="IB51" s="159"/>
      <c r="IC51" s="159"/>
      <c r="ID51" s="159"/>
      <c r="IE51" s="2"/>
      <c r="IF51" s="2"/>
      <c r="IG51" s="159"/>
      <c r="IH51" s="159"/>
      <c r="II51" s="159"/>
      <c r="IJ51" s="159"/>
      <c r="IK51" s="159"/>
    </row>
    <row r="52" spans="1:245" ht="15" thickTop="1" thickBot="1" x14ac:dyDescent="0.2">
      <c r="A52" s="12" t="s">
        <v>108</v>
      </c>
      <c r="B52" s="13" t="s">
        <v>131</v>
      </c>
      <c r="C52" s="6" t="str">
        <f t="shared" ref="C52:BN52" si="23">IF(C82=1,SUM(C7:C51),"")</f>
        <v/>
      </c>
      <c r="D52" s="6" t="str">
        <f t="shared" si="23"/>
        <v/>
      </c>
      <c r="E52" s="6" t="str">
        <f t="shared" si="23"/>
        <v/>
      </c>
      <c r="F52" s="6" t="str">
        <f t="shared" si="23"/>
        <v/>
      </c>
      <c r="G52" s="6" t="str">
        <f t="shared" si="23"/>
        <v/>
      </c>
      <c r="H52" s="6" t="str">
        <f t="shared" si="23"/>
        <v/>
      </c>
      <c r="I52" s="6" t="str">
        <f t="shared" si="23"/>
        <v/>
      </c>
      <c r="J52" s="6" t="str">
        <f t="shared" si="23"/>
        <v/>
      </c>
      <c r="K52" s="6" t="str">
        <f t="shared" si="23"/>
        <v/>
      </c>
      <c r="L52" s="6" t="str">
        <f t="shared" si="23"/>
        <v/>
      </c>
      <c r="M52" s="6" t="str">
        <f t="shared" si="23"/>
        <v/>
      </c>
      <c r="N52" s="6" t="str">
        <f t="shared" si="23"/>
        <v/>
      </c>
      <c r="O52" s="6" t="str">
        <f t="shared" si="23"/>
        <v/>
      </c>
      <c r="P52" s="6" t="str">
        <f t="shared" si="23"/>
        <v/>
      </c>
      <c r="Q52" s="6" t="str">
        <f t="shared" si="23"/>
        <v/>
      </c>
      <c r="R52" s="6" t="str">
        <f t="shared" si="23"/>
        <v/>
      </c>
      <c r="S52" s="6" t="str">
        <f t="shared" si="23"/>
        <v/>
      </c>
      <c r="T52" s="6" t="str">
        <f t="shared" si="23"/>
        <v/>
      </c>
      <c r="U52" s="6" t="str">
        <f t="shared" si="23"/>
        <v/>
      </c>
      <c r="V52" s="6" t="str">
        <f t="shared" si="23"/>
        <v/>
      </c>
      <c r="W52" s="6" t="str">
        <f t="shared" si="23"/>
        <v/>
      </c>
      <c r="X52" s="6" t="str">
        <f t="shared" si="23"/>
        <v/>
      </c>
      <c r="Y52" s="6" t="str">
        <f t="shared" si="23"/>
        <v/>
      </c>
      <c r="Z52" s="6" t="str">
        <f t="shared" si="23"/>
        <v/>
      </c>
      <c r="AA52" s="6" t="str">
        <f t="shared" si="23"/>
        <v/>
      </c>
      <c r="AB52" s="6" t="str">
        <f t="shared" si="23"/>
        <v/>
      </c>
      <c r="AC52" s="6" t="str">
        <f t="shared" si="23"/>
        <v/>
      </c>
      <c r="AD52" s="6" t="str">
        <f t="shared" si="23"/>
        <v/>
      </c>
      <c r="AE52" s="6" t="str">
        <f t="shared" si="23"/>
        <v/>
      </c>
      <c r="AF52" s="6" t="str">
        <f t="shared" si="23"/>
        <v/>
      </c>
      <c r="AG52" s="6" t="str">
        <f t="shared" si="23"/>
        <v/>
      </c>
      <c r="AH52" s="6" t="str">
        <f t="shared" si="23"/>
        <v/>
      </c>
      <c r="AI52" s="6" t="str">
        <f t="shared" si="23"/>
        <v/>
      </c>
      <c r="AJ52" s="6" t="str">
        <f t="shared" si="23"/>
        <v/>
      </c>
      <c r="AK52" s="6" t="str">
        <f t="shared" si="23"/>
        <v/>
      </c>
      <c r="AL52" s="6" t="str">
        <f t="shared" si="23"/>
        <v/>
      </c>
      <c r="AM52" s="188" t="str">
        <f t="shared" si="23"/>
        <v/>
      </c>
      <c r="AN52" s="188" t="str">
        <f t="shared" si="23"/>
        <v/>
      </c>
      <c r="AO52" s="6" t="str">
        <f t="shared" si="23"/>
        <v/>
      </c>
      <c r="AP52" s="6" t="str">
        <f t="shared" si="23"/>
        <v/>
      </c>
      <c r="AQ52" s="6" t="str">
        <f t="shared" si="23"/>
        <v/>
      </c>
      <c r="AR52" s="6" t="str">
        <f t="shared" si="23"/>
        <v/>
      </c>
      <c r="AS52" s="188" t="str">
        <f t="shared" si="23"/>
        <v/>
      </c>
      <c r="AT52" s="6" t="str">
        <f t="shared" si="23"/>
        <v/>
      </c>
      <c r="AU52" s="6" t="str">
        <f t="shared" si="23"/>
        <v/>
      </c>
      <c r="AV52" s="6" t="str">
        <f t="shared" si="23"/>
        <v/>
      </c>
      <c r="AW52" s="6" t="str">
        <f t="shared" si="23"/>
        <v/>
      </c>
      <c r="AX52" s="6" t="str">
        <f t="shared" si="23"/>
        <v/>
      </c>
      <c r="AY52" s="6" t="str">
        <f t="shared" si="23"/>
        <v/>
      </c>
      <c r="AZ52" s="188" t="str">
        <f t="shared" si="23"/>
        <v/>
      </c>
      <c r="BA52" s="6" t="str">
        <f t="shared" si="23"/>
        <v/>
      </c>
      <c r="BB52" s="6" t="str">
        <f t="shared" si="23"/>
        <v/>
      </c>
      <c r="BC52" s="6" t="str">
        <f t="shared" si="23"/>
        <v/>
      </c>
      <c r="BD52" s="6" t="str">
        <f t="shared" si="23"/>
        <v/>
      </c>
      <c r="BE52" s="6" t="str">
        <f t="shared" si="23"/>
        <v/>
      </c>
      <c r="BF52" s="6" t="str">
        <f t="shared" si="23"/>
        <v/>
      </c>
      <c r="BG52" s="188" t="str">
        <f t="shared" si="23"/>
        <v/>
      </c>
      <c r="BH52" s="6" t="str">
        <f t="shared" si="23"/>
        <v/>
      </c>
      <c r="BI52" s="6" t="str">
        <f t="shared" si="23"/>
        <v/>
      </c>
      <c r="BJ52" s="6" t="str">
        <f t="shared" si="23"/>
        <v/>
      </c>
      <c r="BK52" s="6" t="str">
        <f t="shared" si="23"/>
        <v/>
      </c>
      <c r="BL52" s="6" t="str">
        <f t="shared" si="23"/>
        <v/>
      </c>
      <c r="BM52" s="6" t="str">
        <f t="shared" si="23"/>
        <v/>
      </c>
      <c r="BN52" s="6" t="str">
        <f t="shared" si="23"/>
        <v/>
      </c>
      <c r="BO52" s="6" t="str">
        <f t="shared" ref="BO52:DZ52" si="24">IF(BO82=1,SUM(BO7:BO51),"")</f>
        <v/>
      </c>
      <c r="BP52" s="6" t="str">
        <f t="shared" si="24"/>
        <v/>
      </c>
      <c r="BQ52" s="6" t="str">
        <f t="shared" si="24"/>
        <v/>
      </c>
      <c r="BR52" s="6" t="str">
        <f t="shared" si="24"/>
        <v/>
      </c>
      <c r="BS52" s="6" t="str">
        <f t="shared" si="24"/>
        <v/>
      </c>
      <c r="BT52" s="6" t="str">
        <f t="shared" si="24"/>
        <v/>
      </c>
      <c r="BU52" s="6" t="str">
        <f t="shared" si="24"/>
        <v/>
      </c>
      <c r="BV52" s="6" t="str">
        <f t="shared" si="24"/>
        <v/>
      </c>
      <c r="BW52" s="6" t="str">
        <f t="shared" si="24"/>
        <v/>
      </c>
      <c r="BX52" s="6" t="str">
        <f t="shared" si="24"/>
        <v/>
      </c>
      <c r="BY52" s="6" t="str">
        <f t="shared" si="24"/>
        <v/>
      </c>
      <c r="BZ52" s="6" t="str">
        <f t="shared" si="24"/>
        <v/>
      </c>
      <c r="CA52" s="6" t="str">
        <f t="shared" si="24"/>
        <v/>
      </c>
      <c r="CB52" s="6" t="str">
        <f t="shared" si="24"/>
        <v/>
      </c>
      <c r="CC52" s="6" t="str">
        <f t="shared" si="24"/>
        <v/>
      </c>
      <c r="CD52" s="6" t="str">
        <f t="shared" si="24"/>
        <v/>
      </c>
      <c r="CE52" s="6" t="str">
        <f t="shared" si="24"/>
        <v/>
      </c>
      <c r="CF52" s="6" t="str">
        <f t="shared" si="24"/>
        <v/>
      </c>
      <c r="CG52" s="6" t="str">
        <f t="shared" si="24"/>
        <v/>
      </c>
      <c r="CH52" s="6" t="str">
        <f t="shared" si="24"/>
        <v/>
      </c>
      <c r="CI52" s="6" t="str">
        <f t="shared" si="24"/>
        <v/>
      </c>
      <c r="CJ52" s="6" t="str">
        <f t="shared" si="24"/>
        <v/>
      </c>
      <c r="CK52" s="6" t="str">
        <f t="shared" si="24"/>
        <v/>
      </c>
      <c r="CL52" s="6" t="str">
        <f t="shared" si="24"/>
        <v/>
      </c>
      <c r="CM52" s="6" t="str">
        <f t="shared" si="24"/>
        <v/>
      </c>
      <c r="CN52" s="6" t="str">
        <f t="shared" si="24"/>
        <v/>
      </c>
      <c r="CO52" s="6" t="str">
        <f t="shared" si="24"/>
        <v/>
      </c>
      <c r="CP52" s="6" t="str">
        <f t="shared" si="24"/>
        <v/>
      </c>
      <c r="CQ52" s="6" t="str">
        <f t="shared" si="24"/>
        <v/>
      </c>
      <c r="CR52" s="6" t="str">
        <f t="shared" si="24"/>
        <v/>
      </c>
      <c r="CS52" s="6" t="str">
        <f t="shared" si="24"/>
        <v/>
      </c>
      <c r="CT52" s="6" t="str">
        <f t="shared" si="24"/>
        <v/>
      </c>
      <c r="CU52" s="6" t="str">
        <f t="shared" si="24"/>
        <v/>
      </c>
      <c r="CV52" s="6" t="str">
        <f t="shared" si="24"/>
        <v/>
      </c>
      <c r="CW52" s="6" t="str">
        <f t="shared" si="24"/>
        <v/>
      </c>
      <c r="CX52" s="6" t="str">
        <f t="shared" si="24"/>
        <v/>
      </c>
      <c r="CY52" s="6" t="str">
        <f t="shared" si="24"/>
        <v/>
      </c>
      <c r="CZ52" s="6" t="str">
        <f t="shared" si="24"/>
        <v/>
      </c>
      <c r="DA52" s="6" t="str">
        <f t="shared" si="24"/>
        <v/>
      </c>
      <c r="DB52" s="6" t="str">
        <f t="shared" si="24"/>
        <v/>
      </c>
      <c r="DC52" s="6" t="str">
        <f t="shared" si="24"/>
        <v/>
      </c>
      <c r="DD52" s="6" t="str">
        <f t="shared" si="24"/>
        <v/>
      </c>
      <c r="DE52" s="6" t="str">
        <f t="shared" si="24"/>
        <v/>
      </c>
      <c r="DF52" s="6" t="str">
        <f t="shared" si="24"/>
        <v/>
      </c>
      <c r="DG52" s="6" t="str">
        <f t="shared" si="24"/>
        <v/>
      </c>
      <c r="DH52" s="6" t="str">
        <f t="shared" si="24"/>
        <v/>
      </c>
      <c r="DI52" s="6" t="str">
        <f t="shared" si="24"/>
        <v/>
      </c>
      <c r="DJ52" s="6" t="str">
        <f t="shared" si="24"/>
        <v/>
      </c>
      <c r="DK52" s="6" t="str">
        <f t="shared" si="24"/>
        <v/>
      </c>
      <c r="DL52" s="6" t="str">
        <f t="shared" si="24"/>
        <v/>
      </c>
      <c r="DM52" s="6" t="str">
        <f t="shared" si="24"/>
        <v/>
      </c>
      <c r="DN52" s="6" t="str">
        <f t="shared" si="24"/>
        <v/>
      </c>
      <c r="DO52" s="6" t="str">
        <f t="shared" si="24"/>
        <v/>
      </c>
      <c r="DP52" s="6" t="str">
        <f t="shared" si="24"/>
        <v/>
      </c>
      <c r="DQ52" s="6" t="str">
        <f t="shared" si="24"/>
        <v/>
      </c>
      <c r="DR52" s="6" t="str">
        <f t="shared" si="24"/>
        <v/>
      </c>
      <c r="DS52" s="6" t="str">
        <f t="shared" si="24"/>
        <v/>
      </c>
      <c r="DT52" s="6" t="str">
        <f t="shared" si="24"/>
        <v/>
      </c>
      <c r="DU52" s="6" t="str">
        <f t="shared" si="24"/>
        <v/>
      </c>
      <c r="DV52" s="6" t="str">
        <f t="shared" si="24"/>
        <v/>
      </c>
      <c r="DW52" s="6" t="str">
        <f t="shared" si="24"/>
        <v/>
      </c>
      <c r="DX52" s="6" t="str">
        <f t="shared" si="24"/>
        <v/>
      </c>
      <c r="DY52" s="6" t="str">
        <f t="shared" si="24"/>
        <v/>
      </c>
      <c r="DZ52" s="6" t="str">
        <f t="shared" si="24"/>
        <v/>
      </c>
      <c r="EA52" s="188" t="str">
        <f t="shared" ref="EA52:GL52" si="25">IF(EA82=1,SUM(EA7:EA51),"")</f>
        <v/>
      </c>
      <c r="EB52" s="188" t="str">
        <f t="shared" si="25"/>
        <v/>
      </c>
      <c r="EC52" s="6" t="str">
        <f t="shared" si="25"/>
        <v/>
      </c>
      <c r="ED52" s="6" t="str">
        <f t="shared" si="25"/>
        <v/>
      </c>
      <c r="EE52" s="6" t="str">
        <f t="shared" si="25"/>
        <v/>
      </c>
      <c r="EF52" s="6" t="str">
        <f t="shared" si="25"/>
        <v/>
      </c>
      <c r="EG52" s="6" t="str">
        <f t="shared" si="25"/>
        <v/>
      </c>
      <c r="EH52" s="188" t="str">
        <f t="shared" si="25"/>
        <v/>
      </c>
      <c r="EI52" s="188" t="str">
        <f t="shared" si="25"/>
        <v/>
      </c>
      <c r="EJ52" s="188" t="str">
        <f t="shared" si="25"/>
        <v/>
      </c>
      <c r="EK52" s="188" t="str">
        <f t="shared" si="25"/>
        <v/>
      </c>
      <c r="EL52" s="188" t="str">
        <f t="shared" si="25"/>
        <v/>
      </c>
      <c r="EM52" s="188" t="str">
        <f t="shared" si="25"/>
        <v/>
      </c>
      <c r="EN52" s="188" t="str">
        <f t="shared" si="25"/>
        <v/>
      </c>
      <c r="EO52" s="188" t="str">
        <f t="shared" si="25"/>
        <v/>
      </c>
      <c r="EP52" s="188" t="str">
        <f t="shared" si="25"/>
        <v/>
      </c>
      <c r="EQ52" s="188" t="str">
        <f t="shared" si="25"/>
        <v/>
      </c>
      <c r="ER52" s="188" t="str">
        <f t="shared" si="25"/>
        <v/>
      </c>
      <c r="ES52" s="188" t="str">
        <f t="shared" si="25"/>
        <v/>
      </c>
      <c r="ET52" s="188" t="str">
        <f t="shared" si="25"/>
        <v/>
      </c>
      <c r="EU52" s="188" t="str">
        <f t="shared" si="25"/>
        <v/>
      </c>
      <c r="EV52" s="188" t="str">
        <f t="shared" si="25"/>
        <v/>
      </c>
      <c r="EW52" s="188" t="str">
        <f t="shared" si="25"/>
        <v/>
      </c>
      <c r="EX52" s="188" t="str">
        <f t="shared" si="25"/>
        <v/>
      </c>
      <c r="EY52" s="188" t="str">
        <f t="shared" si="25"/>
        <v/>
      </c>
      <c r="EZ52" s="188" t="str">
        <f t="shared" si="25"/>
        <v/>
      </c>
      <c r="FA52" s="188" t="str">
        <f t="shared" si="25"/>
        <v/>
      </c>
      <c r="FB52" s="188" t="str">
        <f t="shared" si="25"/>
        <v/>
      </c>
      <c r="FC52" s="188" t="str">
        <f t="shared" si="25"/>
        <v/>
      </c>
      <c r="FD52" s="188" t="str">
        <f t="shared" si="25"/>
        <v/>
      </c>
      <c r="FE52" s="188" t="str">
        <f t="shared" si="25"/>
        <v/>
      </c>
      <c r="FF52" s="188" t="str">
        <f t="shared" si="25"/>
        <v/>
      </c>
      <c r="FG52" s="188" t="str">
        <f t="shared" si="25"/>
        <v/>
      </c>
      <c r="FH52" s="188" t="str">
        <f t="shared" si="25"/>
        <v/>
      </c>
      <c r="FI52" s="188" t="str">
        <f t="shared" si="25"/>
        <v/>
      </c>
      <c r="FJ52" s="188" t="str">
        <f t="shared" si="25"/>
        <v/>
      </c>
      <c r="FK52" s="188" t="str">
        <f t="shared" si="25"/>
        <v/>
      </c>
      <c r="FL52" s="188" t="str">
        <f t="shared" si="25"/>
        <v/>
      </c>
      <c r="FM52" s="188" t="str">
        <f t="shared" si="25"/>
        <v/>
      </c>
      <c r="FN52" s="188" t="str">
        <f t="shared" si="25"/>
        <v/>
      </c>
      <c r="FO52" s="188" t="str">
        <f t="shared" si="25"/>
        <v/>
      </c>
      <c r="FP52" s="188" t="str">
        <f t="shared" si="25"/>
        <v/>
      </c>
      <c r="FQ52" s="188" t="str">
        <f t="shared" si="25"/>
        <v/>
      </c>
      <c r="FR52" s="188" t="str">
        <f t="shared" si="25"/>
        <v/>
      </c>
      <c r="FS52" s="188" t="str">
        <f t="shared" si="25"/>
        <v/>
      </c>
      <c r="FT52" s="188" t="str">
        <f t="shared" si="25"/>
        <v/>
      </c>
      <c r="FU52" s="188" t="str">
        <f t="shared" si="25"/>
        <v/>
      </c>
      <c r="FV52" s="188" t="str">
        <f t="shared" si="25"/>
        <v/>
      </c>
      <c r="FW52" s="188" t="str">
        <f t="shared" si="25"/>
        <v/>
      </c>
      <c r="FX52" s="188" t="str">
        <f t="shared" si="25"/>
        <v/>
      </c>
      <c r="FY52" s="188" t="str">
        <f t="shared" si="25"/>
        <v/>
      </c>
      <c r="FZ52" s="188" t="str">
        <f t="shared" si="25"/>
        <v/>
      </c>
      <c r="GA52" s="188" t="str">
        <f t="shared" si="25"/>
        <v/>
      </c>
      <c r="GB52" s="188" t="str">
        <f t="shared" si="25"/>
        <v/>
      </c>
      <c r="GC52" s="188" t="str">
        <f t="shared" si="25"/>
        <v/>
      </c>
      <c r="GD52" s="188" t="str">
        <f t="shared" si="25"/>
        <v/>
      </c>
      <c r="GE52" s="188" t="str">
        <f t="shared" si="25"/>
        <v/>
      </c>
      <c r="GF52" s="188" t="str">
        <f t="shared" si="25"/>
        <v/>
      </c>
      <c r="GG52" s="188" t="str">
        <f t="shared" si="25"/>
        <v/>
      </c>
      <c r="GH52" s="188" t="str">
        <f t="shared" si="25"/>
        <v/>
      </c>
      <c r="GI52" s="188" t="str">
        <f t="shared" si="25"/>
        <v/>
      </c>
      <c r="GJ52" s="188" t="str">
        <f t="shared" si="25"/>
        <v/>
      </c>
      <c r="GK52" s="188" t="str">
        <f t="shared" si="25"/>
        <v/>
      </c>
      <c r="GL52" s="188" t="str">
        <f t="shared" si="25"/>
        <v/>
      </c>
      <c r="GM52" s="188" t="str">
        <f t="shared" ref="GM52:IK52" si="26">IF(GM82=1,SUM(GM7:GM51),"")</f>
        <v/>
      </c>
      <c r="GN52" s="188" t="str">
        <f t="shared" si="26"/>
        <v/>
      </c>
      <c r="GO52" s="188" t="str">
        <f t="shared" si="26"/>
        <v/>
      </c>
      <c r="GP52" s="188" t="str">
        <f t="shared" si="26"/>
        <v/>
      </c>
      <c r="GQ52" s="188" t="str">
        <f t="shared" si="26"/>
        <v/>
      </c>
      <c r="GR52" s="188" t="str">
        <f t="shared" si="26"/>
        <v/>
      </c>
      <c r="GS52" s="188" t="str">
        <f t="shared" si="26"/>
        <v/>
      </c>
      <c r="GT52" s="188" t="str">
        <f t="shared" si="26"/>
        <v/>
      </c>
      <c r="GU52" s="188" t="str">
        <f t="shared" si="26"/>
        <v/>
      </c>
      <c r="GV52" s="188" t="str">
        <f t="shared" si="26"/>
        <v/>
      </c>
      <c r="GW52" s="188" t="str">
        <f t="shared" si="26"/>
        <v/>
      </c>
      <c r="GX52" s="188" t="str">
        <f t="shared" si="26"/>
        <v/>
      </c>
      <c r="GY52" s="188" t="str">
        <f t="shared" si="26"/>
        <v/>
      </c>
      <c r="GZ52" s="188" t="str">
        <f t="shared" si="26"/>
        <v/>
      </c>
      <c r="HA52" s="188" t="str">
        <f t="shared" si="26"/>
        <v/>
      </c>
      <c r="HB52" s="188" t="str">
        <f t="shared" si="26"/>
        <v/>
      </c>
      <c r="HC52" s="188" t="str">
        <f t="shared" si="26"/>
        <v/>
      </c>
      <c r="HD52" s="188" t="str">
        <f t="shared" si="26"/>
        <v/>
      </c>
      <c r="HE52" s="188" t="str">
        <f t="shared" si="26"/>
        <v/>
      </c>
      <c r="HF52" s="188" t="str">
        <f t="shared" si="26"/>
        <v/>
      </c>
      <c r="HG52" s="188" t="str">
        <f t="shared" si="26"/>
        <v/>
      </c>
      <c r="HH52" s="188" t="str">
        <f t="shared" si="26"/>
        <v/>
      </c>
      <c r="HI52" s="188" t="str">
        <f t="shared" si="26"/>
        <v/>
      </c>
      <c r="HJ52" s="188" t="str">
        <f t="shared" si="26"/>
        <v/>
      </c>
      <c r="HK52" s="188" t="str">
        <f t="shared" si="26"/>
        <v/>
      </c>
      <c r="HL52" s="188" t="str">
        <f t="shared" si="26"/>
        <v/>
      </c>
      <c r="HM52" s="188" t="str">
        <f t="shared" si="26"/>
        <v/>
      </c>
      <c r="HN52" s="188" t="str">
        <f t="shared" si="26"/>
        <v/>
      </c>
      <c r="HO52" s="188" t="str">
        <f t="shared" si="26"/>
        <v/>
      </c>
      <c r="HP52" s="188" t="str">
        <f t="shared" si="26"/>
        <v/>
      </c>
      <c r="HQ52" s="188" t="str">
        <f t="shared" si="26"/>
        <v/>
      </c>
      <c r="HR52" s="188" t="str">
        <f t="shared" si="26"/>
        <v/>
      </c>
      <c r="HS52" s="188" t="str">
        <f t="shared" si="26"/>
        <v/>
      </c>
      <c r="HT52" s="188" t="str">
        <f t="shared" si="26"/>
        <v/>
      </c>
      <c r="HU52" s="188" t="str">
        <f t="shared" si="26"/>
        <v/>
      </c>
      <c r="HV52" s="188" t="str">
        <f t="shared" si="26"/>
        <v/>
      </c>
      <c r="HW52" s="188" t="str">
        <f t="shared" si="26"/>
        <v/>
      </c>
      <c r="HX52" s="188" t="str">
        <f t="shared" si="26"/>
        <v/>
      </c>
      <c r="HY52" s="188" t="str">
        <f t="shared" si="26"/>
        <v/>
      </c>
      <c r="HZ52" s="188" t="str">
        <f t="shared" si="26"/>
        <v/>
      </c>
      <c r="IA52" s="188" t="str">
        <f t="shared" si="26"/>
        <v/>
      </c>
      <c r="IB52" s="188" t="str">
        <f t="shared" si="26"/>
        <v/>
      </c>
      <c r="IC52" s="188" t="str">
        <f t="shared" si="26"/>
        <v/>
      </c>
      <c r="ID52" s="188" t="str">
        <f t="shared" si="26"/>
        <v/>
      </c>
      <c r="IE52" s="188" t="str">
        <f t="shared" si="26"/>
        <v/>
      </c>
      <c r="IF52" s="188" t="str">
        <f t="shared" si="26"/>
        <v/>
      </c>
      <c r="IG52" s="188" t="str">
        <f t="shared" si="26"/>
        <v/>
      </c>
      <c r="IH52" s="188" t="str">
        <f t="shared" si="26"/>
        <v/>
      </c>
      <c r="II52" s="188" t="str">
        <f t="shared" si="26"/>
        <v/>
      </c>
      <c r="IJ52" s="188" t="str">
        <f t="shared" si="26"/>
        <v/>
      </c>
      <c r="IK52" s="188" t="str">
        <f t="shared" si="26"/>
        <v/>
      </c>
    </row>
    <row r="53" spans="1:245" x14ac:dyDescent="0.15">
      <c r="A53" s="146">
        <v>1</v>
      </c>
      <c r="B53" s="144" t="s">
        <v>75</v>
      </c>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144"/>
      <c r="EK53" s="144"/>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row>
    <row r="54" spans="1:245" x14ac:dyDescent="0.15">
      <c r="A54" s="147">
        <v>2</v>
      </c>
      <c r="B54" s="2" t="s">
        <v>77</v>
      </c>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row>
    <row r="55" spans="1:245" x14ac:dyDescent="0.15">
      <c r="A55" s="147">
        <v>3</v>
      </c>
      <c r="B55" s="2" t="s">
        <v>67</v>
      </c>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row>
    <row r="56" spans="1:245" x14ac:dyDescent="0.15">
      <c r="A56" s="147">
        <v>4</v>
      </c>
      <c r="B56" s="2" t="s">
        <v>35</v>
      </c>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row>
    <row r="57" spans="1:245" x14ac:dyDescent="0.15">
      <c r="A57" s="147">
        <v>5</v>
      </c>
      <c r="B57" s="2" t="s">
        <v>29</v>
      </c>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row>
    <row r="58" spans="1:245" x14ac:dyDescent="0.15">
      <c r="A58" s="147">
        <v>6</v>
      </c>
      <c r="B58" s="2" t="s">
        <v>24</v>
      </c>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row>
    <row r="59" spans="1:245" x14ac:dyDescent="0.15">
      <c r="A59" s="147">
        <v>7</v>
      </c>
      <c r="B59" s="2" t="s">
        <v>48</v>
      </c>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row>
    <row r="60" spans="1:245" x14ac:dyDescent="0.15">
      <c r="A60" s="147">
        <v>8</v>
      </c>
      <c r="B60" s="2" t="s">
        <v>97</v>
      </c>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G60" s="2"/>
      <c r="IH60" s="2"/>
      <c r="II60" s="2"/>
      <c r="IJ60" s="2"/>
      <c r="IK60" s="2"/>
    </row>
    <row r="61" spans="1:245" x14ac:dyDescent="0.15">
      <c r="A61" s="147">
        <v>9</v>
      </c>
      <c r="B61" s="2" t="s">
        <v>73</v>
      </c>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G61" s="2"/>
      <c r="IH61" s="2"/>
      <c r="II61" s="2"/>
      <c r="IJ61" s="2"/>
      <c r="IK61" s="2"/>
    </row>
    <row r="62" spans="1:245" x14ac:dyDescent="0.15">
      <c r="A62" s="308">
        <v>10</v>
      </c>
      <c r="B62" s="2" t="s">
        <v>85</v>
      </c>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row>
    <row r="63" spans="1:245" x14ac:dyDescent="0.15">
      <c r="A63" s="309"/>
      <c r="B63" s="2" t="s">
        <v>262</v>
      </c>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row>
    <row r="64" spans="1:245" x14ac:dyDescent="0.15">
      <c r="A64" s="308">
        <v>11</v>
      </c>
      <c r="B64" s="2" t="s">
        <v>62</v>
      </c>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row>
    <row r="65" spans="1:245" x14ac:dyDescent="0.15">
      <c r="A65" s="309"/>
      <c r="B65" s="2" t="s">
        <v>262</v>
      </c>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row>
    <row r="66" spans="1:245" x14ac:dyDescent="0.15">
      <c r="A66" s="147">
        <v>12</v>
      </c>
      <c r="B66" s="2" t="s">
        <v>26</v>
      </c>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row>
    <row r="67" spans="1:245" x14ac:dyDescent="0.15">
      <c r="A67" s="147">
        <v>13</v>
      </c>
      <c r="B67" s="2" t="s">
        <v>52</v>
      </c>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row>
    <row r="68" spans="1:245" x14ac:dyDescent="0.15">
      <c r="A68" s="147">
        <v>14</v>
      </c>
      <c r="B68" s="2" t="s">
        <v>60</v>
      </c>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row>
    <row r="69" spans="1:245" x14ac:dyDescent="0.15">
      <c r="A69" s="147">
        <v>15</v>
      </c>
      <c r="B69" s="2" t="s">
        <v>87</v>
      </c>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row>
    <row r="70" spans="1:245" x14ac:dyDescent="0.15">
      <c r="A70" s="147">
        <v>16</v>
      </c>
      <c r="B70" s="2" t="s">
        <v>109</v>
      </c>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row>
    <row r="71" spans="1:245" x14ac:dyDescent="0.15">
      <c r="A71" s="147">
        <v>17</v>
      </c>
      <c r="B71" s="2" t="s">
        <v>101</v>
      </c>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row>
    <row r="72" spans="1:245" x14ac:dyDescent="0.15">
      <c r="A72" s="147">
        <v>18</v>
      </c>
      <c r="B72" s="2" t="s">
        <v>46</v>
      </c>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row>
    <row r="73" spans="1:245" ht="14.25" thickBot="1" x14ac:dyDescent="0.2">
      <c r="A73" s="147">
        <v>19</v>
      </c>
      <c r="B73" s="145" t="s">
        <v>104</v>
      </c>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row>
    <row r="74" spans="1:245" ht="14.25" thickBot="1" x14ac:dyDescent="0.2">
      <c r="A74" s="14" t="s">
        <v>108</v>
      </c>
      <c r="B74" s="15" t="s">
        <v>132</v>
      </c>
      <c r="C74" s="7" t="str">
        <f t="shared" ref="C74:BN74" si="27">IF(C82=1,SUM(C53:C73),"")</f>
        <v/>
      </c>
      <c r="D74" s="7" t="str">
        <f t="shared" si="27"/>
        <v/>
      </c>
      <c r="E74" s="7" t="str">
        <f t="shared" si="27"/>
        <v/>
      </c>
      <c r="F74" s="7" t="str">
        <f t="shared" si="27"/>
        <v/>
      </c>
      <c r="G74" s="7" t="str">
        <f t="shared" si="27"/>
        <v/>
      </c>
      <c r="H74" s="7" t="str">
        <f t="shared" si="27"/>
        <v/>
      </c>
      <c r="I74" s="7" t="str">
        <f t="shared" si="27"/>
        <v/>
      </c>
      <c r="J74" s="7" t="str">
        <f t="shared" si="27"/>
        <v/>
      </c>
      <c r="K74" s="7" t="str">
        <f t="shared" si="27"/>
        <v/>
      </c>
      <c r="L74" s="7" t="str">
        <f t="shared" si="27"/>
        <v/>
      </c>
      <c r="M74" s="7" t="str">
        <f t="shared" si="27"/>
        <v/>
      </c>
      <c r="N74" s="7" t="str">
        <f t="shared" si="27"/>
        <v/>
      </c>
      <c r="O74" s="7" t="str">
        <f t="shared" si="27"/>
        <v/>
      </c>
      <c r="P74" s="7" t="str">
        <f t="shared" si="27"/>
        <v/>
      </c>
      <c r="Q74" s="7" t="str">
        <f t="shared" si="27"/>
        <v/>
      </c>
      <c r="R74" s="7" t="str">
        <f t="shared" si="27"/>
        <v/>
      </c>
      <c r="S74" s="7" t="str">
        <f t="shared" si="27"/>
        <v/>
      </c>
      <c r="T74" s="7" t="str">
        <f t="shared" si="27"/>
        <v/>
      </c>
      <c r="U74" s="7" t="str">
        <f t="shared" si="27"/>
        <v/>
      </c>
      <c r="V74" s="7" t="str">
        <f t="shared" si="27"/>
        <v/>
      </c>
      <c r="W74" s="7" t="str">
        <f t="shared" si="27"/>
        <v/>
      </c>
      <c r="X74" s="7" t="str">
        <f t="shared" si="27"/>
        <v/>
      </c>
      <c r="Y74" s="7" t="str">
        <f t="shared" si="27"/>
        <v/>
      </c>
      <c r="Z74" s="7" t="str">
        <f t="shared" si="27"/>
        <v/>
      </c>
      <c r="AA74" s="7" t="str">
        <f t="shared" si="27"/>
        <v/>
      </c>
      <c r="AB74" s="7" t="str">
        <f t="shared" si="27"/>
        <v/>
      </c>
      <c r="AC74" s="7" t="str">
        <f t="shared" si="27"/>
        <v/>
      </c>
      <c r="AD74" s="7" t="str">
        <f t="shared" si="27"/>
        <v/>
      </c>
      <c r="AE74" s="7" t="str">
        <f t="shared" si="27"/>
        <v/>
      </c>
      <c r="AF74" s="7" t="str">
        <f t="shared" si="27"/>
        <v/>
      </c>
      <c r="AG74" s="7" t="str">
        <f t="shared" si="27"/>
        <v/>
      </c>
      <c r="AH74" s="7" t="str">
        <f t="shared" si="27"/>
        <v/>
      </c>
      <c r="AI74" s="7" t="str">
        <f t="shared" si="27"/>
        <v/>
      </c>
      <c r="AJ74" s="7" t="str">
        <f t="shared" si="27"/>
        <v/>
      </c>
      <c r="AK74" s="7" t="str">
        <f t="shared" si="27"/>
        <v/>
      </c>
      <c r="AL74" s="7" t="str">
        <f t="shared" si="27"/>
        <v/>
      </c>
      <c r="AM74" s="7" t="str">
        <f t="shared" si="27"/>
        <v/>
      </c>
      <c r="AN74" s="7" t="str">
        <f t="shared" si="27"/>
        <v/>
      </c>
      <c r="AO74" s="7" t="str">
        <f t="shared" si="27"/>
        <v/>
      </c>
      <c r="AP74" s="7" t="str">
        <f t="shared" si="27"/>
        <v/>
      </c>
      <c r="AQ74" s="7" t="str">
        <f t="shared" si="27"/>
        <v/>
      </c>
      <c r="AR74" s="7" t="str">
        <f t="shared" si="27"/>
        <v/>
      </c>
      <c r="AS74" s="7" t="str">
        <f t="shared" si="27"/>
        <v/>
      </c>
      <c r="AT74" s="7" t="str">
        <f t="shared" si="27"/>
        <v/>
      </c>
      <c r="AU74" s="7" t="str">
        <f t="shared" si="27"/>
        <v/>
      </c>
      <c r="AV74" s="7" t="str">
        <f t="shared" si="27"/>
        <v/>
      </c>
      <c r="AW74" s="7" t="str">
        <f t="shared" si="27"/>
        <v/>
      </c>
      <c r="AX74" s="7" t="str">
        <f t="shared" si="27"/>
        <v/>
      </c>
      <c r="AY74" s="7" t="str">
        <f t="shared" si="27"/>
        <v/>
      </c>
      <c r="AZ74" s="7" t="str">
        <f t="shared" si="27"/>
        <v/>
      </c>
      <c r="BA74" s="7" t="str">
        <f t="shared" si="27"/>
        <v/>
      </c>
      <c r="BB74" s="7" t="str">
        <f t="shared" si="27"/>
        <v/>
      </c>
      <c r="BC74" s="7" t="str">
        <f t="shared" si="27"/>
        <v/>
      </c>
      <c r="BD74" s="7" t="str">
        <f t="shared" si="27"/>
        <v/>
      </c>
      <c r="BE74" s="7" t="str">
        <f t="shared" si="27"/>
        <v/>
      </c>
      <c r="BF74" s="7" t="str">
        <f t="shared" si="27"/>
        <v/>
      </c>
      <c r="BG74" s="7" t="str">
        <f t="shared" si="27"/>
        <v/>
      </c>
      <c r="BH74" s="7" t="str">
        <f t="shared" si="27"/>
        <v/>
      </c>
      <c r="BI74" s="7" t="str">
        <f t="shared" si="27"/>
        <v/>
      </c>
      <c r="BJ74" s="7" t="str">
        <f t="shared" si="27"/>
        <v/>
      </c>
      <c r="BK74" s="7" t="str">
        <f t="shared" si="27"/>
        <v/>
      </c>
      <c r="BL74" s="7" t="str">
        <f t="shared" si="27"/>
        <v/>
      </c>
      <c r="BM74" s="7" t="str">
        <f t="shared" si="27"/>
        <v/>
      </c>
      <c r="BN74" s="7" t="str">
        <f t="shared" si="27"/>
        <v/>
      </c>
      <c r="BO74" s="7" t="str">
        <f t="shared" ref="BO74:EA74" si="28">IF(BO82=1,SUM(BO53:BO73),"")</f>
        <v/>
      </c>
      <c r="BP74" s="7" t="str">
        <f t="shared" si="28"/>
        <v/>
      </c>
      <c r="BQ74" s="7" t="str">
        <f t="shared" si="28"/>
        <v/>
      </c>
      <c r="BR74" s="7" t="str">
        <f t="shared" si="28"/>
        <v/>
      </c>
      <c r="BS74" s="7" t="str">
        <f t="shared" si="28"/>
        <v/>
      </c>
      <c r="BT74" s="7" t="str">
        <f t="shared" si="28"/>
        <v/>
      </c>
      <c r="BU74" s="7" t="str">
        <f t="shared" si="28"/>
        <v/>
      </c>
      <c r="BV74" s="7" t="str">
        <f t="shared" si="28"/>
        <v/>
      </c>
      <c r="BW74" s="7" t="str">
        <f t="shared" si="28"/>
        <v/>
      </c>
      <c r="BX74" s="7" t="str">
        <f t="shared" si="28"/>
        <v/>
      </c>
      <c r="BY74" s="7" t="str">
        <f t="shared" si="28"/>
        <v/>
      </c>
      <c r="BZ74" s="7" t="str">
        <f t="shared" si="28"/>
        <v/>
      </c>
      <c r="CA74" s="7" t="str">
        <f t="shared" si="28"/>
        <v/>
      </c>
      <c r="CB74" s="7" t="str">
        <f t="shared" si="28"/>
        <v/>
      </c>
      <c r="CC74" s="7" t="str">
        <f t="shared" si="28"/>
        <v/>
      </c>
      <c r="CD74" s="7" t="str">
        <f t="shared" si="28"/>
        <v/>
      </c>
      <c r="CE74" s="7" t="str">
        <f t="shared" si="28"/>
        <v/>
      </c>
      <c r="CF74" s="7" t="str">
        <f t="shared" si="28"/>
        <v/>
      </c>
      <c r="CG74" s="7" t="str">
        <f t="shared" si="28"/>
        <v/>
      </c>
      <c r="CH74" s="7" t="str">
        <f t="shared" si="28"/>
        <v/>
      </c>
      <c r="CI74" s="7" t="str">
        <f t="shared" si="28"/>
        <v/>
      </c>
      <c r="CJ74" s="7" t="str">
        <f t="shared" si="28"/>
        <v/>
      </c>
      <c r="CK74" s="7" t="str">
        <f t="shared" si="28"/>
        <v/>
      </c>
      <c r="CL74" s="7" t="str">
        <f t="shared" si="28"/>
        <v/>
      </c>
      <c r="CM74" s="7" t="str">
        <f t="shared" si="28"/>
        <v/>
      </c>
      <c r="CN74" s="7" t="str">
        <f t="shared" si="28"/>
        <v/>
      </c>
      <c r="CO74" s="7" t="str">
        <f t="shared" si="28"/>
        <v/>
      </c>
      <c r="CP74" s="7" t="str">
        <f t="shared" si="28"/>
        <v/>
      </c>
      <c r="CQ74" s="7" t="str">
        <f t="shared" ref="CQ74" si="29">IF(CQ82=1,SUM(CQ53:CQ73),"")</f>
        <v/>
      </c>
      <c r="CR74" s="7" t="str">
        <f t="shared" si="28"/>
        <v/>
      </c>
      <c r="CS74" s="7" t="str">
        <f t="shared" si="28"/>
        <v/>
      </c>
      <c r="CT74" s="7" t="str">
        <f t="shared" si="28"/>
        <v/>
      </c>
      <c r="CU74" s="7" t="str">
        <f t="shared" si="28"/>
        <v/>
      </c>
      <c r="CV74" s="7" t="str">
        <f t="shared" si="28"/>
        <v/>
      </c>
      <c r="CW74" s="7" t="str">
        <f t="shared" si="28"/>
        <v/>
      </c>
      <c r="CX74" s="7" t="str">
        <f t="shared" si="28"/>
        <v/>
      </c>
      <c r="CY74" s="7" t="str">
        <f t="shared" si="28"/>
        <v/>
      </c>
      <c r="CZ74" s="7" t="str">
        <f t="shared" si="28"/>
        <v/>
      </c>
      <c r="DA74" s="7" t="str">
        <f t="shared" si="28"/>
        <v/>
      </c>
      <c r="DB74" s="7" t="str">
        <f t="shared" si="28"/>
        <v/>
      </c>
      <c r="DC74" s="7" t="str">
        <f t="shared" si="28"/>
        <v/>
      </c>
      <c r="DD74" s="7" t="str">
        <f t="shared" si="28"/>
        <v/>
      </c>
      <c r="DE74" s="7" t="str">
        <f t="shared" si="28"/>
        <v/>
      </c>
      <c r="DF74" s="7" t="str">
        <f t="shared" si="28"/>
        <v/>
      </c>
      <c r="DG74" s="7" t="str">
        <f t="shared" si="28"/>
        <v/>
      </c>
      <c r="DH74" s="7" t="str">
        <f t="shared" si="28"/>
        <v/>
      </c>
      <c r="DI74" s="7" t="str">
        <f t="shared" si="28"/>
        <v/>
      </c>
      <c r="DJ74" s="7" t="str">
        <f t="shared" si="28"/>
        <v/>
      </c>
      <c r="DK74" s="7" t="str">
        <f t="shared" si="28"/>
        <v/>
      </c>
      <c r="DL74" s="7" t="str">
        <f t="shared" si="28"/>
        <v/>
      </c>
      <c r="DM74" s="7" t="str">
        <f t="shared" si="28"/>
        <v/>
      </c>
      <c r="DN74" s="7" t="str">
        <f t="shared" si="28"/>
        <v/>
      </c>
      <c r="DO74" s="7" t="str">
        <f t="shared" si="28"/>
        <v/>
      </c>
      <c r="DP74" s="7" t="str">
        <f t="shared" si="28"/>
        <v/>
      </c>
      <c r="DQ74" s="7" t="str">
        <f t="shared" si="28"/>
        <v/>
      </c>
      <c r="DR74" s="7" t="str">
        <f t="shared" si="28"/>
        <v/>
      </c>
      <c r="DS74" s="7" t="str">
        <f t="shared" si="28"/>
        <v/>
      </c>
      <c r="DT74" s="7" t="str">
        <f t="shared" si="28"/>
        <v/>
      </c>
      <c r="DU74" s="7" t="str">
        <f t="shared" si="28"/>
        <v/>
      </c>
      <c r="DV74" s="7" t="str">
        <f t="shared" si="28"/>
        <v/>
      </c>
      <c r="DW74" s="7" t="str">
        <f t="shared" si="28"/>
        <v/>
      </c>
      <c r="DX74" s="7" t="str">
        <f t="shared" si="28"/>
        <v/>
      </c>
      <c r="DY74" s="7" t="str">
        <f t="shared" si="28"/>
        <v/>
      </c>
      <c r="DZ74" s="7" t="str">
        <f t="shared" si="28"/>
        <v/>
      </c>
      <c r="EA74" s="7" t="str">
        <f t="shared" si="28"/>
        <v/>
      </c>
      <c r="EB74" s="7" t="str">
        <f t="shared" ref="EB74:GL74" si="30">IF(EB82=1,SUM(EB53:EB73),"")</f>
        <v/>
      </c>
      <c r="EC74" s="7" t="str">
        <f t="shared" si="30"/>
        <v/>
      </c>
      <c r="ED74" s="7" t="str">
        <f t="shared" si="30"/>
        <v/>
      </c>
      <c r="EE74" s="7" t="str">
        <f t="shared" si="30"/>
        <v/>
      </c>
      <c r="EF74" s="7" t="str">
        <f t="shared" si="30"/>
        <v/>
      </c>
      <c r="EG74" s="7" t="str">
        <f t="shared" si="30"/>
        <v/>
      </c>
      <c r="EH74" s="7" t="str">
        <f t="shared" si="30"/>
        <v/>
      </c>
      <c r="EI74" s="7" t="str">
        <f t="shared" si="30"/>
        <v/>
      </c>
      <c r="EJ74" s="7" t="str">
        <f t="shared" si="30"/>
        <v/>
      </c>
      <c r="EK74" s="7" t="str">
        <f t="shared" si="30"/>
        <v/>
      </c>
      <c r="EL74" s="7" t="str">
        <f t="shared" si="30"/>
        <v/>
      </c>
      <c r="EM74" s="7" t="str">
        <f t="shared" si="30"/>
        <v/>
      </c>
      <c r="EN74" s="7" t="str">
        <f t="shared" si="30"/>
        <v/>
      </c>
      <c r="EO74" s="7" t="str">
        <f t="shared" si="30"/>
        <v/>
      </c>
      <c r="EP74" s="7" t="str">
        <f t="shared" si="30"/>
        <v/>
      </c>
      <c r="EQ74" s="7" t="str">
        <f t="shared" si="30"/>
        <v/>
      </c>
      <c r="ER74" s="7" t="str">
        <f t="shared" si="30"/>
        <v/>
      </c>
      <c r="ES74" s="7" t="str">
        <f t="shared" si="30"/>
        <v/>
      </c>
      <c r="ET74" s="7" t="str">
        <f t="shared" si="30"/>
        <v/>
      </c>
      <c r="EU74" s="7" t="str">
        <f t="shared" si="30"/>
        <v/>
      </c>
      <c r="EV74" s="7" t="str">
        <f t="shared" si="30"/>
        <v/>
      </c>
      <c r="EW74" s="7" t="str">
        <f t="shared" si="30"/>
        <v/>
      </c>
      <c r="EX74" s="7" t="str">
        <f t="shared" si="30"/>
        <v/>
      </c>
      <c r="EY74" s="7" t="str">
        <f t="shared" si="30"/>
        <v/>
      </c>
      <c r="EZ74" s="7" t="str">
        <f t="shared" si="30"/>
        <v/>
      </c>
      <c r="FA74" s="7" t="str">
        <f t="shared" si="30"/>
        <v/>
      </c>
      <c r="FB74" s="7" t="str">
        <f t="shared" si="30"/>
        <v/>
      </c>
      <c r="FC74" s="7" t="str">
        <f t="shared" si="30"/>
        <v/>
      </c>
      <c r="FD74" s="7" t="str">
        <f t="shared" si="30"/>
        <v/>
      </c>
      <c r="FE74" s="7" t="str">
        <f t="shared" si="30"/>
        <v/>
      </c>
      <c r="FF74" s="7" t="str">
        <f t="shared" si="30"/>
        <v/>
      </c>
      <c r="FG74" s="7" t="str">
        <f t="shared" si="30"/>
        <v/>
      </c>
      <c r="FH74" s="7" t="str">
        <f t="shared" si="30"/>
        <v/>
      </c>
      <c r="FI74" s="7" t="str">
        <f t="shared" si="30"/>
        <v/>
      </c>
      <c r="FJ74" s="7" t="str">
        <f t="shared" si="30"/>
        <v/>
      </c>
      <c r="FK74" s="7" t="str">
        <f t="shared" si="30"/>
        <v/>
      </c>
      <c r="FL74" s="7" t="str">
        <f t="shared" si="30"/>
        <v/>
      </c>
      <c r="FM74" s="7" t="str">
        <f t="shared" si="30"/>
        <v/>
      </c>
      <c r="FN74" s="7" t="str">
        <f t="shared" si="30"/>
        <v/>
      </c>
      <c r="FO74" s="7" t="str">
        <f t="shared" si="30"/>
        <v/>
      </c>
      <c r="FP74" s="7" t="str">
        <f t="shared" si="30"/>
        <v/>
      </c>
      <c r="FQ74" s="7" t="str">
        <f t="shared" si="30"/>
        <v/>
      </c>
      <c r="FR74" s="7" t="str">
        <f t="shared" si="30"/>
        <v/>
      </c>
      <c r="FS74" s="7" t="str">
        <f t="shared" si="30"/>
        <v/>
      </c>
      <c r="FT74" s="7" t="str">
        <f t="shared" si="30"/>
        <v/>
      </c>
      <c r="FU74" s="7" t="str">
        <f t="shared" si="30"/>
        <v/>
      </c>
      <c r="FV74" s="7" t="str">
        <f t="shared" si="30"/>
        <v/>
      </c>
      <c r="FW74" s="7" t="str">
        <f t="shared" si="30"/>
        <v/>
      </c>
      <c r="FX74" s="7" t="str">
        <f t="shared" si="30"/>
        <v/>
      </c>
      <c r="FY74" s="7" t="str">
        <f t="shared" si="30"/>
        <v/>
      </c>
      <c r="FZ74" s="7" t="str">
        <f t="shared" si="30"/>
        <v/>
      </c>
      <c r="GA74" s="7" t="str">
        <f t="shared" si="30"/>
        <v/>
      </c>
      <c r="GB74" s="7" t="str">
        <f t="shared" si="30"/>
        <v/>
      </c>
      <c r="GC74" s="7" t="str">
        <f t="shared" si="30"/>
        <v/>
      </c>
      <c r="GD74" s="7" t="str">
        <f t="shared" si="30"/>
        <v/>
      </c>
      <c r="GE74" s="7" t="str">
        <f t="shared" si="30"/>
        <v/>
      </c>
      <c r="GF74" s="7" t="str">
        <f t="shared" si="30"/>
        <v/>
      </c>
      <c r="GG74" s="7" t="str">
        <f t="shared" si="30"/>
        <v/>
      </c>
      <c r="GH74" s="7" t="str">
        <f t="shared" si="30"/>
        <v/>
      </c>
      <c r="GI74" s="7" t="str">
        <f t="shared" si="30"/>
        <v/>
      </c>
      <c r="GJ74" s="7" t="str">
        <f t="shared" si="30"/>
        <v/>
      </c>
      <c r="GK74" s="7" t="str">
        <f t="shared" si="30"/>
        <v/>
      </c>
      <c r="GL74" s="7" t="str">
        <f t="shared" si="30"/>
        <v/>
      </c>
      <c r="GM74" s="7" t="str">
        <f t="shared" ref="GM74:IK74" si="31">IF(GM82=1,SUM(GM53:GM73),"")</f>
        <v/>
      </c>
      <c r="GN74" s="7" t="str">
        <f t="shared" si="31"/>
        <v/>
      </c>
      <c r="GO74" s="7" t="str">
        <f t="shared" si="31"/>
        <v/>
      </c>
      <c r="GP74" s="7" t="str">
        <f t="shared" si="31"/>
        <v/>
      </c>
      <c r="GQ74" s="7" t="str">
        <f t="shared" si="31"/>
        <v/>
      </c>
      <c r="GR74" s="7" t="str">
        <f t="shared" si="31"/>
        <v/>
      </c>
      <c r="GS74" s="7" t="str">
        <f t="shared" si="31"/>
        <v/>
      </c>
      <c r="GT74" s="7" t="str">
        <f t="shared" si="31"/>
        <v/>
      </c>
      <c r="GU74" s="7" t="str">
        <f t="shared" si="31"/>
        <v/>
      </c>
      <c r="GV74" s="7" t="str">
        <f t="shared" si="31"/>
        <v/>
      </c>
      <c r="GW74" s="7" t="str">
        <f t="shared" si="31"/>
        <v/>
      </c>
      <c r="GX74" s="7" t="str">
        <f t="shared" si="31"/>
        <v/>
      </c>
      <c r="GY74" s="7" t="str">
        <f t="shared" si="31"/>
        <v/>
      </c>
      <c r="GZ74" s="7" t="str">
        <f t="shared" si="31"/>
        <v/>
      </c>
      <c r="HA74" s="7" t="str">
        <f t="shared" si="31"/>
        <v/>
      </c>
      <c r="HB74" s="7" t="str">
        <f t="shared" si="31"/>
        <v/>
      </c>
      <c r="HC74" s="7" t="str">
        <f t="shared" si="31"/>
        <v/>
      </c>
      <c r="HD74" s="7" t="str">
        <f t="shared" si="31"/>
        <v/>
      </c>
      <c r="HE74" s="7" t="str">
        <f t="shared" si="31"/>
        <v/>
      </c>
      <c r="HF74" s="7" t="str">
        <f t="shared" si="31"/>
        <v/>
      </c>
      <c r="HG74" s="7" t="str">
        <f t="shared" si="31"/>
        <v/>
      </c>
      <c r="HH74" s="7" t="str">
        <f t="shared" si="31"/>
        <v/>
      </c>
      <c r="HI74" s="7" t="str">
        <f t="shared" si="31"/>
        <v/>
      </c>
      <c r="HJ74" s="7" t="str">
        <f t="shared" si="31"/>
        <v/>
      </c>
      <c r="HK74" s="7" t="str">
        <f t="shared" si="31"/>
        <v/>
      </c>
      <c r="HL74" s="7" t="str">
        <f t="shared" si="31"/>
        <v/>
      </c>
      <c r="HM74" s="7" t="str">
        <f t="shared" si="31"/>
        <v/>
      </c>
      <c r="HN74" s="7" t="str">
        <f t="shared" si="31"/>
        <v/>
      </c>
      <c r="HO74" s="7" t="str">
        <f t="shared" si="31"/>
        <v/>
      </c>
      <c r="HP74" s="7" t="str">
        <f t="shared" si="31"/>
        <v/>
      </c>
      <c r="HQ74" s="7" t="str">
        <f t="shared" si="31"/>
        <v/>
      </c>
      <c r="HR74" s="7" t="str">
        <f t="shared" si="31"/>
        <v/>
      </c>
      <c r="HS74" s="7" t="str">
        <f t="shared" si="31"/>
        <v/>
      </c>
      <c r="HT74" s="7" t="str">
        <f t="shared" si="31"/>
        <v/>
      </c>
      <c r="HU74" s="7" t="str">
        <f t="shared" si="31"/>
        <v/>
      </c>
      <c r="HV74" s="7" t="str">
        <f t="shared" si="31"/>
        <v/>
      </c>
      <c r="HW74" s="7" t="str">
        <f t="shared" si="31"/>
        <v/>
      </c>
      <c r="HX74" s="7" t="str">
        <f t="shared" si="31"/>
        <v/>
      </c>
      <c r="HY74" s="7" t="str">
        <f t="shared" si="31"/>
        <v/>
      </c>
      <c r="HZ74" s="7" t="str">
        <f t="shared" si="31"/>
        <v/>
      </c>
      <c r="IA74" s="7" t="str">
        <f t="shared" si="31"/>
        <v/>
      </c>
      <c r="IB74" s="7" t="str">
        <f t="shared" si="31"/>
        <v/>
      </c>
      <c r="IC74" s="7" t="str">
        <f t="shared" si="31"/>
        <v/>
      </c>
      <c r="ID74" s="7" t="str">
        <f t="shared" si="31"/>
        <v/>
      </c>
      <c r="IE74" s="7" t="str">
        <f t="shared" si="31"/>
        <v/>
      </c>
      <c r="IF74" s="7" t="str">
        <f t="shared" si="31"/>
        <v/>
      </c>
      <c r="IG74" s="7" t="str">
        <f t="shared" si="31"/>
        <v/>
      </c>
      <c r="IH74" s="7" t="str">
        <f t="shared" si="31"/>
        <v/>
      </c>
      <c r="II74" s="7" t="str">
        <f t="shared" si="31"/>
        <v/>
      </c>
      <c r="IJ74" s="7" t="str">
        <f t="shared" si="31"/>
        <v/>
      </c>
      <c r="IK74" s="7" t="str">
        <f t="shared" si="31"/>
        <v/>
      </c>
    </row>
    <row r="75" spans="1:245" ht="14.25" thickBot="1" x14ac:dyDescent="0.2">
      <c r="A75" s="14" t="s">
        <v>110</v>
      </c>
      <c r="B75" s="181" t="s">
        <v>128</v>
      </c>
      <c r="C75" s="181" t="str">
        <f t="shared" ref="C75:BN75" si="32">IF(C82=1,SUBTOTAL(9,C7:C51,C53:C73),"")</f>
        <v/>
      </c>
      <c r="D75" s="181" t="str">
        <f t="shared" si="32"/>
        <v/>
      </c>
      <c r="E75" s="181" t="str">
        <f t="shared" si="32"/>
        <v/>
      </c>
      <c r="F75" s="181" t="str">
        <f t="shared" si="32"/>
        <v/>
      </c>
      <c r="G75" s="181" t="str">
        <f t="shared" si="32"/>
        <v/>
      </c>
      <c r="H75" s="181" t="str">
        <f t="shared" si="32"/>
        <v/>
      </c>
      <c r="I75" s="181" t="str">
        <f t="shared" si="32"/>
        <v/>
      </c>
      <c r="J75" s="181" t="str">
        <f t="shared" si="32"/>
        <v/>
      </c>
      <c r="K75" s="181" t="str">
        <f t="shared" si="32"/>
        <v/>
      </c>
      <c r="L75" s="181" t="str">
        <f t="shared" si="32"/>
        <v/>
      </c>
      <c r="M75" s="181" t="str">
        <f t="shared" si="32"/>
        <v/>
      </c>
      <c r="N75" s="181" t="str">
        <f t="shared" si="32"/>
        <v/>
      </c>
      <c r="O75" s="181" t="str">
        <f t="shared" si="32"/>
        <v/>
      </c>
      <c r="P75" s="181" t="str">
        <f t="shared" si="32"/>
        <v/>
      </c>
      <c r="Q75" s="181" t="str">
        <f t="shared" si="32"/>
        <v/>
      </c>
      <c r="R75" s="181" t="str">
        <f t="shared" si="32"/>
        <v/>
      </c>
      <c r="S75" s="181" t="str">
        <f t="shared" si="32"/>
        <v/>
      </c>
      <c r="T75" s="181" t="str">
        <f t="shared" si="32"/>
        <v/>
      </c>
      <c r="U75" s="181" t="str">
        <f t="shared" si="32"/>
        <v/>
      </c>
      <c r="V75" s="181" t="str">
        <f t="shared" si="32"/>
        <v/>
      </c>
      <c r="W75" s="181" t="str">
        <f t="shared" si="32"/>
        <v/>
      </c>
      <c r="X75" s="181" t="str">
        <f t="shared" si="32"/>
        <v/>
      </c>
      <c r="Y75" s="181" t="str">
        <f t="shared" si="32"/>
        <v/>
      </c>
      <c r="Z75" s="181" t="str">
        <f t="shared" si="32"/>
        <v/>
      </c>
      <c r="AA75" s="181" t="str">
        <f t="shared" si="32"/>
        <v/>
      </c>
      <c r="AB75" s="181" t="str">
        <f t="shared" si="32"/>
        <v/>
      </c>
      <c r="AC75" s="181" t="str">
        <f t="shared" si="32"/>
        <v/>
      </c>
      <c r="AD75" s="181" t="str">
        <f t="shared" si="32"/>
        <v/>
      </c>
      <c r="AE75" s="181" t="str">
        <f t="shared" si="32"/>
        <v/>
      </c>
      <c r="AF75" s="181" t="str">
        <f t="shared" si="32"/>
        <v/>
      </c>
      <c r="AG75" s="181" t="str">
        <f t="shared" si="32"/>
        <v/>
      </c>
      <c r="AH75" s="181" t="str">
        <f t="shared" si="32"/>
        <v/>
      </c>
      <c r="AI75" s="181" t="str">
        <f t="shared" si="32"/>
        <v/>
      </c>
      <c r="AJ75" s="181" t="str">
        <f t="shared" si="32"/>
        <v/>
      </c>
      <c r="AK75" s="181" t="str">
        <f t="shared" si="32"/>
        <v/>
      </c>
      <c r="AL75" s="181" t="str">
        <f t="shared" si="32"/>
        <v/>
      </c>
      <c r="AM75" s="181" t="str">
        <f t="shared" si="32"/>
        <v/>
      </c>
      <c r="AN75" s="181" t="str">
        <f t="shared" si="32"/>
        <v/>
      </c>
      <c r="AO75" s="181" t="str">
        <f t="shared" si="32"/>
        <v/>
      </c>
      <c r="AP75" s="181" t="str">
        <f t="shared" si="32"/>
        <v/>
      </c>
      <c r="AQ75" s="181" t="str">
        <f t="shared" si="32"/>
        <v/>
      </c>
      <c r="AR75" s="181" t="str">
        <f t="shared" si="32"/>
        <v/>
      </c>
      <c r="AS75" s="181" t="str">
        <f t="shared" si="32"/>
        <v/>
      </c>
      <c r="AT75" s="181" t="str">
        <f t="shared" si="32"/>
        <v/>
      </c>
      <c r="AU75" s="181" t="str">
        <f t="shared" si="32"/>
        <v/>
      </c>
      <c r="AV75" s="181" t="str">
        <f t="shared" si="32"/>
        <v/>
      </c>
      <c r="AW75" s="181" t="str">
        <f t="shared" si="32"/>
        <v/>
      </c>
      <c r="AX75" s="181" t="str">
        <f t="shared" si="32"/>
        <v/>
      </c>
      <c r="AY75" s="181" t="str">
        <f t="shared" si="32"/>
        <v/>
      </c>
      <c r="AZ75" s="181" t="str">
        <f t="shared" si="32"/>
        <v/>
      </c>
      <c r="BA75" s="181" t="str">
        <f t="shared" si="32"/>
        <v/>
      </c>
      <c r="BB75" s="181" t="str">
        <f t="shared" si="32"/>
        <v/>
      </c>
      <c r="BC75" s="181" t="str">
        <f t="shared" si="32"/>
        <v/>
      </c>
      <c r="BD75" s="181" t="str">
        <f t="shared" si="32"/>
        <v/>
      </c>
      <c r="BE75" s="181" t="str">
        <f t="shared" si="32"/>
        <v/>
      </c>
      <c r="BF75" s="181" t="str">
        <f t="shared" si="32"/>
        <v/>
      </c>
      <c r="BG75" s="181" t="str">
        <f t="shared" si="32"/>
        <v/>
      </c>
      <c r="BH75" s="181" t="str">
        <f t="shared" si="32"/>
        <v/>
      </c>
      <c r="BI75" s="181" t="str">
        <f t="shared" si="32"/>
        <v/>
      </c>
      <c r="BJ75" s="181" t="str">
        <f t="shared" si="32"/>
        <v/>
      </c>
      <c r="BK75" s="181" t="str">
        <f t="shared" si="32"/>
        <v/>
      </c>
      <c r="BL75" s="181" t="str">
        <f t="shared" si="32"/>
        <v/>
      </c>
      <c r="BM75" s="181" t="str">
        <f t="shared" si="32"/>
        <v/>
      </c>
      <c r="BN75" s="181" t="str">
        <f t="shared" si="32"/>
        <v/>
      </c>
      <c r="BO75" s="181" t="str">
        <f t="shared" ref="BO75:DZ75" si="33">IF(BO82=1,SUBTOTAL(9,BO7:BO51,BO53:BO73),"")</f>
        <v/>
      </c>
      <c r="BP75" s="181" t="str">
        <f t="shared" si="33"/>
        <v/>
      </c>
      <c r="BQ75" s="181" t="str">
        <f t="shared" si="33"/>
        <v/>
      </c>
      <c r="BR75" s="181" t="str">
        <f t="shared" si="33"/>
        <v/>
      </c>
      <c r="BS75" s="181" t="str">
        <f t="shared" si="33"/>
        <v/>
      </c>
      <c r="BT75" s="181" t="str">
        <f t="shared" si="33"/>
        <v/>
      </c>
      <c r="BU75" s="181" t="str">
        <f t="shared" si="33"/>
        <v/>
      </c>
      <c r="BV75" s="181" t="str">
        <f t="shared" si="33"/>
        <v/>
      </c>
      <c r="BW75" s="181" t="str">
        <f t="shared" si="33"/>
        <v/>
      </c>
      <c r="BX75" s="181" t="str">
        <f t="shared" si="33"/>
        <v/>
      </c>
      <c r="BY75" s="181" t="str">
        <f t="shared" si="33"/>
        <v/>
      </c>
      <c r="BZ75" s="181" t="str">
        <f t="shared" si="33"/>
        <v/>
      </c>
      <c r="CA75" s="181" t="str">
        <f t="shared" si="33"/>
        <v/>
      </c>
      <c r="CB75" s="181" t="str">
        <f t="shared" si="33"/>
        <v/>
      </c>
      <c r="CC75" s="181" t="str">
        <f t="shared" si="33"/>
        <v/>
      </c>
      <c r="CD75" s="181" t="str">
        <f t="shared" si="33"/>
        <v/>
      </c>
      <c r="CE75" s="181" t="str">
        <f t="shared" si="33"/>
        <v/>
      </c>
      <c r="CF75" s="181" t="str">
        <f t="shared" si="33"/>
        <v/>
      </c>
      <c r="CG75" s="181" t="str">
        <f t="shared" si="33"/>
        <v/>
      </c>
      <c r="CH75" s="181" t="str">
        <f t="shared" si="33"/>
        <v/>
      </c>
      <c r="CI75" s="181" t="str">
        <f t="shared" si="33"/>
        <v/>
      </c>
      <c r="CJ75" s="181" t="str">
        <f t="shared" si="33"/>
        <v/>
      </c>
      <c r="CK75" s="181" t="str">
        <f t="shared" si="33"/>
        <v/>
      </c>
      <c r="CL75" s="181" t="str">
        <f t="shared" si="33"/>
        <v/>
      </c>
      <c r="CM75" s="181" t="str">
        <f t="shared" si="33"/>
        <v/>
      </c>
      <c r="CN75" s="181" t="str">
        <f t="shared" si="33"/>
        <v/>
      </c>
      <c r="CO75" s="181" t="str">
        <f t="shared" si="33"/>
        <v/>
      </c>
      <c r="CP75" s="181" t="str">
        <f t="shared" si="33"/>
        <v/>
      </c>
      <c r="CQ75" s="181" t="str">
        <f t="shared" si="33"/>
        <v/>
      </c>
      <c r="CR75" s="181" t="str">
        <f t="shared" si="33"/>
        <v/>
      </c>
      <c r="CS75" s="181" t="str">
        <f t="shared" si="33"/>
        <v/>
      </c>
      <c r="CT75" s="181" t="str">
        <f t="shared" si="33"/>
        <v/>
      </c>
      <c r="CU75" s="181" t="str">
        <f t="shared" si="33"/>
        <v/>
      </c>
      <c r="CV75" s="181" t="str">
        <f t="shared" si="33"/>
        <v/>
      </c>
      <c r="CW75" s="181" t="str">
        <f t="shared" si="33"/>
        <v/>
      </c>
      <c r="CX75" s="181" t="str">
        <f t="shared" si="33"/>
        <v/>
      </c>
      <c r="CY75" s="181" t="str">
        <f t="shared" si="33"/>
        <v/>
      </c>
      <c r="CZ75" s="181" t="str">
        <f t="shared" si="33"/>
        <v/>
      </c>
      <c r="DA75" s="181" t="str">
        <f t="shared" si="33"/>
        <v/>
      </c>
      <c r="DB75" s="181" t="str">
        <f t="shared" si="33"/>
        <v/>
      </c>
      <c r="DC75" s="181" t="str">
        <f t="shared" si="33"/>
        <v/>
      </c>
      <c r="DD75" s="181" t="str">
        <f t="shared" si="33"/>
        <v/>
      </c>
      <c r="DE75" s="181" t="str">
        <f t="shared" si="33"/>
        <v/>
      </c>
      <c r="DF75" s="181" t="str">
        <f t="shared" si="33"/>
        <v/>
      </c>
      <c r="DG75" s="181" t="str">
        <f t="shared" si="33"/>
        <v/>
      </c>
      <c r="DH75" s="181" t="str">
        <f t="shared" si="33"/>
        <v/>
      </c>
      <c r="DI75" s="181" t="str">
        <f t="shared" si="33"/>
        <v/>
      </c>
      <c r="DJ75" s="181" t="str">
        <f t="shared" si="33"/>
        <v/>
      </c>
      <c r="DK75" s="181" t="str">
        <f t="shared" si="33"/>
        <v/>
      </c>
      <c r="DL75" s="181" t="str">
        <f t="shared" si="33"/>
        <v/>
      </c>
      <c r="DM75" s="181" t="str">
        <f t="shared" si="33"/>
        <v/>
      </c>
      <c r="DN75" s="181" t="str">
        <f t="shared" si="33"/>
        <v/>
      </c>
      <c r="DO75" s="181" t="str">
        <f t="shared" si="33"/>
        <v/>
      </c>
      <c r="DP75" s="181" t="str">
        <f t="shared" si="33"/>
        <v/>
      </c>
      <c r="DQ75" s="181" t="str">
        <f t="shared" si="33"/>
        <v/>
      </c>
      <c r="DR75" s="181" t="str">
        <f t="shared" si="33"/>
        <v/>
      </c>
      <c r="DS75" s="181" t="str">
        <f t="shared" si="33"/>
        <v/>
      </c>
      <c r="DT75" s="181" t="str">
        <f t="shared" si="33"/>
        <v/>
      </c>
      <c r="DU75" s="181" t="str">
        <f t="shared" si="33"/>
        <v/>
      </c>
      <c r="DV75" s="181" t="str">
        <f t="shared" si="33"/>
        <v/>
      </c>
      <c r="DW75" s="181" t="str">
        <f t="shared" si="33"/>
        <v/>
      </c>
      <c r="DX75" s="181" t="str">
        <f t="shared" si="33"/>
        <v/>
      </c>
      <c r="DY75" s="181" t="str">
        <f t="shared" si="33"/>
        <v/>
      </c>
      <c r="DZ75" s="181" t="str">
        <f t="shared" si="33"/>
        <v/>
      </c>
      <c r="EA75" s="181" t="str">
        <f t="shared" ref="EA75:GL75" si="34">IF(EA82=1,SUBTOTAL(9,EA7:EA51,EA53:EA73),"")</f>
        <v/>
      </c>
      <c r="EB75" s="181" t="str">
        <f t="shared" si="34"/>
        <v/>
      </c>
      <c r="EC75" s="181" t="str">
        <f t="shared" si="34"/>
        <v/>
      </c>
      <c r="ED75" s="181" t="str">
        <f t="shared" si="34"/>
        <v/>
      </c>
      <c r="EE75" s="181" t="str">
        <f t="shared" si="34"/>
        <v/>
      </c>
      <c r="EF75" s="181" t="str">
        <f t="shared" si="34"/>
        <v/>
      </c>
      <c r="EG75" s="181" t="str">
        <f t="shared" si="34"/>
        <v/>
      </c>
      <c r="EH75" s="181" t="str">
        <f t="shared" si="34"/>
        <v/>
      </c>
      <c r="EI75" s="181" t="str">
        <f t="shared" si="34"/>
        <v/>
      </c>
      <c r="EJ75" s="181" t="str">
        <f t="shared" si="34"/>
        <v/>
      </c>
      <c r="EK75" s="181" t="str">
        <f t="shared" si="34"/>
        <v/>
      </c>
      <c r="EL75" s="181" t="str">
        <f t="shared" si="34"/>
        <v/>
      </c>
      <c r="EM75" s="181" t="str">
        <f t="shared" si="34"/>
        <v/>
      </c>
      <c r="EN75" s="181" t="str">
        <f t="shared" si="34"/>
        <v/>
      </c>
      <c r="EO75" s="181" t="str">
        <f t="shared" si="34"/>
        <v/>
      </c>
      <c r="EP75" s="181" t="str">
        <f t="shared" si="34"/>
        <v/>
      </c>
      <c r="EQ75" s="181" t="str">
        <f t="shared" si="34"/>
        <v/>
      </c>
      <c r="ER75" s="181" t="str">
        <f t="shared" si="34"/>
        <v/>
      </c>
      <c r="ES75" s="181" t="str">
        <f t="shared" si="34"/>
        <v/>
      </c>
      <c r="ET75" s="181" t="str">
        <f t="shared" si="34"/>
        <v/>
      </c>
      <c r="EU75" s="181" t="str">
        <f t="shared" si="34"/>
        <v/>
      </c>
      <c r="EV75" s="181" t="str">
        <f t="shared" si="34"/>
        <v/>
      </c>
      <c r="EW75" s="181" t="str">
        <f t="shared" si="34"/>
        <v/>
      </c>
      <c r="EX75" s="181" t="str">
        <f t="shared" si="34"/>
        <v/>
      </c>
      <c r="EY75" s="181" t="str">
        <f t="shared" si="34"/>
        <v/>
      </c>
      <c r="EZ75" s="181" t="str">
        <f t="shared" si="34"/>
        <v/>
      </c>
      <c r="FA75" s="181" t="str">
        <f t="shared" si="34"/>
        <v/>
      </c>
      <c r="FB75" s="181" t="str">
        <f t="shared" si="34"/>
        <v/>
      </c>
      <c r="FC75" s="181" t="str">
        <f t="shared" si="34"/>
        <v/>
      </c>
      <c r="FD75" s="181" t="str">
        <f t="shared" si="34"/>
        <v/>
      </c>
      <c r="FE75" s="181" t="str">
        <f t="shared" si="34"/>
        <v/>
      </c>
      <c r="FF75" s="181" t="str">
        <f t="shared" si="34"/>
        <v/>
      </c>
      <c r="FG75" s="181" t="str">
        <f t="shared" si="34"/>
        <v/>
      </c>
      <c r="FH75" s="181" t="str">
        <f t="shared" si="34"/>
        <v/>
      </c>
      <c r="FI75" s="181" t="str">
        <f t="shared" si="34"/>
        <v/>
      </c>
      <c r="FJ75" s="181" t="str">
        <f t="shared" si="34"/>
        <v/>
      </c>
      <c r="FK75" s="181" t="str">
        <f t="shared" si="34"/>
        <v/>
      </c>
      <c r="FL75" s="181" t="str">
        <f t="shared" si="34"/>
        <v/>
      </c>
      <c r="FM75" s="181" t="str">
        <f t="shared" si="34"/>
        <v/>
      </c>
      <c r="FN75" s="181" t="str">
        <f t="shared" si="34"/>
        <v/>
      </c>
      <c r="FO75" s="181" t="str">
        <f t="shared" si="34"/>
        <v/>
      </c>
      <c r="FP75" s="181" t="str">
        <f t="shared" si="34"/>
        <v/>
      </c>
      <c r="FQ75" s="181" t="str">
        <f t="shared" si="34"/>
        <v/>
      </c>
      <c r="FR75" s="181" t="str">
        <f t="shared" si="34"/>
        <v/>
      </c>
      <c r="FS75" s="181" t="str">
        <f t="shared" si="34"/>
        <v/>
      </c>
      <c r="FT75" s="181" t="str">
        <f t="shared" si="34"/>
        <v/>
      </c>
      <c r="FU75" s="181" t="str">
        <f t="shared" si="34"/>
        <v/>
      </c>
      <c r="FV75" s="181" t="str">
        <f t="shared" si="34"/>
        <v/>
      </c>
      <c r="FW75" s="181" t="str">
        <f t="shared" si="34"/>
        <v/>
      </c>
      <c r="FX75" s="181" t="str">
        <f t="shared" si="34"/>
        <v/>
      </c>
      <c r="FY75" s="181" t="str">
        <f t="shared" si="34"/>
        <v/>
      </c>
      <c r="FZ75" s="181" t="str">
        <f t="shared" si="34"/>
        <v/>
      </c>
      <c r="GA75" s="181" t="str">
        <f t="shared" si="34"/>
        <v/>
      </c>
      <c r="GB75" s="181" t="str">
        <f t="shared" si="34"/>
        <v/>
      </c>
      <c r="GC75" s="181" t="str">
        <f t="shared" si="34"/>
        <v/>
      </c>
      <c r="GD75" s="181" t="str">
        <f t="shared" si="34"/>
        <v/>
      </c>
      <c r="GE75" s="181" t="str">
        <f t="shared" si="34"/>
        <v/>
      </c>
      <c r="GF75" s="181" t="str">
        <f t="shared" si="34"/>
        <v/>
      </c>
      <c r="GG75" s="181" t="str">
        <f t="shared" si="34"/>
        <v/>
      </c>
      <c r="GH75" s="181" t="str">
        <f t="shared" si="34"/>
        <v/>
      </c>
      <c r="GI75" s="181" t="str">
        <f t="shared" si="34"/>
        <v/>
      </c>
      <c r="GJ75" s="181" t="str">
        <f t="shared" si="34"/>
        <v/>
      </c>
      <c r="GK75" s="181" t="str">
        <f t="shared" si="34"/>
        <v/>
      </c>
      <c r="GL75" s="181" t="str">
        <f t="shared" si="34"/>
        <v/>
      </c>
      <c r="GM75" s="181" t="str">
        <f t="shared" ref="GM75:IK75" si="35">IF(GM82=1,SUBTOTAL(9,GM7:GM51,GM53:GM73),"")</f>
        <v/>
      </c>
      <c r="GN75" s="181" t="str">
        <f t="shared" si="35"/>
        <v/>
      </c>
      <c r="GO75" s="181" t="str">
        <f t="shared" si="35"/>
        <v/>
      </c>
      <c r="GP75" s="181" t="str">
        <f t="shared" si="35"/>
        <v/>
      </c>
      <c r="GQ75" s="181" t="str">
        <f t="shared" si="35"/>
        <v/>
      </c>
      <c r="GR75" s="181" t="str">
        <f t="shared" si="35"/>
        <v/>
      </c>
      <c r="GS75" s="181" t="str">
        <f t="shared" si="35"/>
        <v/>
      </c>
      <c r="GT75" s="181" t="str">
        <f t="shared" si="35"/>
        <v/>
      </c>
      <c r="GU75" s="181" t="str">
        <f t="shared" si="35"/>
        <v/>
      </c>
      <c r="GV75" s="181" t="str">
        <f t="shared" si="35"/>
        <v/>
      </c>
      <c r="GW75" s="181" t="str">
        <f t="shared" si="35"/>
        <v/>
      </c>
      <c r="GX75" s="181" t="str">
        <f t="shared" si="35"/>
        <v/>
      </c>
      <c r="GY75" s="181" t="str">
        <f t="shared" si="35"/>
        <v/>
      </c>
      <c r="GZ75" s="181" t="str">
        <f t="shared" si="35"/>
        <v/>
      </c>
      <c r="HA75" s="181" t="str">
        <f t="shared" si="35"/>
        <v/>
      </c>
      <c r="HB75" s="181" t="str">
        <f t="shared" si="35"/>
        <v/>
      </c>
      <c r="HC75" s="181" t="str">
        <f t="shared" si="35"/>
        <v/>
      </c>
      <c r="HD75" s="181" t="str">
        <f t="shared" si="35"/>
        <v/>
      </c>
      <c r="HE75" s="181" t="str">
        <f t="shared" si="35"/>
        <v/>
      </c>
      <c r="HF75" s="181" t="str">
        <f t="shared" si="35"/>
        <v/>
      </c>
      <c r="HG75" s="181" t="str">
        <f t="shared" si="35"/>
        <v/>
      </c>
      <c r="HH75" s="181" t="str">
        <f t="shared" si="35"/>
        <v/>
      </c>
      <c r="HI75" s="181" t="str">
        <f t="shared" si="35"/>
        <v/>
      </c>
      <c r="HJ75" s="181" t="str">
        <f t="shared" si="35"/>
        <v/>
      </c>
      <c r="HK75" s="181" t="str">
        <f t="shared" si="35"/>
        <v/>
      </c>
      <c r="HL75" s="181" t="str">
        <f t="shared" si="35"/>
        <v/>
      </c>
      <c r="HM75" s="181" t="str">
        <f t="shared" si="35"/>
        <v/>
      </c>
      <c r="HN75" s="181" t="str">
        <f t="shared" si="35"/>
        <v/>
      </c>
      <c r="HO75" s="181" t="str">
        <f t="shared" si="35"/>
        <v/>
      </c>
      <c r="HP75" s="181" t="str">
        <f t="shared" si="35"/>
        <v/>
      </c>
      <c r="HQ75" s="181" t="str">
        <f t="shared" si="35"/>
        <v/>
      </c>
      <c r="HR75" s="181" t="str">
        <f t="shared" si="35"/>
        <v/>
      </c>
      <c r="HS75" s="181" t="str">
        <f t="shared" si="35"/>
        <v/>
      </c>
      <c r="HT75" s="181" t="str">
        <f t="shared" si="35"/>
        <v/>
      </c>
      <c r="HU75" s="181" t="str">
        <f t="shared" si="35"/>
        <v/>
      </c>
      <c r="HV75" s="181" t="str">
        <f t="shared" si="35"/>
        <v/>
      </c>
      <c r="HW75" s="181" t="str">
        <f t="shared" si="35"/>
        <v/>
      </c>
      <c r="HX75" s="181" t="str">
        <f t="shared" si="35"/>
        <v/>
      </c>
      <c r="HY75" s="181" t="str">
        <f t="shared" si="35"/>
        <v/>
      </c>
      <c r="HZ75" s="181" t="str">
        <f t="shared" si="35"/>
        <v/>
      </c>
      <c r="IA75" s="181" t="str">
        <f t="shared" si="35"/>
        <v/>
      </c>
      <c r="IB75" s="181" t="str">
        <f t="shared" si="35"/>
        <v/>
      </c>
      <c r="IC75" s="181" t="str">
        <f t="shared" si="35"/>
        <v/>
      </c>
      <c r="ID75" s="181" t="str">
        <f t="shared" si="35"/>
        <v/>
      </c>
      <c r="IE75" s="181" t="str">
        <f t="shared" si="35"/>
        <v/>
      </c>
      <c r="IF75" s="181" t="str">
        <f t="shared" si="35"/>
        <v/>
      </c>
      <c r="IG75" s="181" t="str">
        <f t="shared" si="35"/>
        <v/>
      </c>
      <c r="IH75" s="181" t="str">
        <f t="shared" si="35"/>
        <v/>
      </c>
      <c r="II75" s="181" t="str">
        <f t="shared" si="35"/>
        <v/>
      </c>
      <c r="IJ75" s="181" t="str">
        <f t="shared" si="35"/>
        <v/>
      </c>
      <c r="IK75" s="181" t="str">
        <f t="shared" si="35"/>
        <v/>
      </c>
    </row>
    <row r="76" spans="1:245" ht="14.25" thickBot="1" x14ac:dyDescent="0.2">
      <c r="A76" s="14" t="s">
        <v>117</v>
      </c>
      <c r="B76" s="181"/>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c r="CD76" s="7"/>
      <c r="CE76" s="7"/>
      <c r="CF76" s="7"/>
      <c r="CG76" s="7"/>
      <c r="CH76" s="7"/>
      <c r="CI76" s="7"/>
      <c r="CJ76" s="7"/>
      <c r="CK76" s="7"/>
      <c r="CL76" s="7"/>
      <c r="CM76" s="7"/>
      <c r="CN76" s="7"/>
      <c r="CO76" s="7"/>
      <c r="CP76" s="7"/>
      <c r="CQ76" s="7"/>
      <c r="CR76" s="7"/>
      <c r="CS76" s="7"/>
      <c r="CT76" s="7"/>
      <c r="CU76" s="7"/>
      <c r="CV76" s="7"/>
      <c r="CW76" s="7"/>
      <c r="CX76" s="7"/>
      <c r="CY76" s="7"/>
      <c r="CZ76" s="7"/>
      <c r="DA76" s="7"/>
      <c r="DB76" s="7"/>
      <c r="DC76" s="7"/>
      <c r="DD76" s="7"/>
      <c r="DE76" s="7"/>
      <c r="DF76" s="7"/>
      <c r="DG76" s="7"/>
      <c r="DH76" s="7"/>
      <c r="DI76" s="7"/>
      <c r="DJ76" s="7"/>
      <c r="DK76" s="7"/>
      <c r="DL76" s="7"/>
      <c r="DM76" s="7"/>
      <c r="DN76" s="7"/>
      <c r="DO76" s="7"/>
      <c r="DP76" s="7"/>
      <c r="DQ76" s="7"/>
      <c r="DR76" s="7"/>
      <c r="DS76" s="7"/>
      <c r="DT76" s="7"/>
      <c r="DU76" s="7"/>
      <c r="DV76" s="7"/>
      <c r="DW76" s="7"/>
      <c r="DX76" s="7"/>
      <c r="DY76" s="7"/>
      <c r="DZ76" s="7"/>
      <c r="EA76" s="7"/>
      <c r="EB76" s="7"/>
      <c r="EC76" s="7"/>
      <c r="ED76" s="7"/>
      <c r="EE76" s="7"/>
      <c r="EF76" s="7"/>
      <c r="EG76" s="7"/>
      <c r="EH76" s="7"/>
      <c r="EI76" s="7"/>
      <c r="EJ76" s="7"/>
      <c r="EK76" s="7"/>
      <c r="EL76" s="7"/>
      <c r="EM76" s="7"/>
      <c r="EN76" s="7"/>
      <c r="EO76" s="7"/>
      <c r="EP76" s="7"/>
      <c r="EQ76" s="7"/>
      <c r="ER76" s="7"/>
      <c r="ES76" s="7"/>
      <c r="ET76" s="7"/>
      <c r="EU76" s="7"/>
      <c r="EV76" s="7"/>
      <c r="EW76" s="7"/>
      <c r="EX76" s="7"/>
      <c r="EY76" s="7"/>
      <c r="EZ76" s="7"/>
      <c r="FA76" s="7"/>
      <c r="FB76" s="7"/>
      <c r="FC76" s="7"/>
      <c r="FD76" s="7"/>
      <c r="FE76" s="7"/>
      <c r="FF76" s="7"/>
      <c r="FG76" s="7"/>
      <c r="FH76" s="7"/>
      <c r="FI76" s="7"/>
      <c r="FJ76" s="7"/>
      <c r="FK76" s="7"/>
      <c r="FL76" s="7"/>
      <c r="FM76" s="7"/>
      <c r="FN76" s="7"/>
      <c r="FO76" s="7"/>
      <c r="FP76" s="7"/>
      <c r="FQ76" s="7"/>
      <c r="FR76" s="7"/>
      <c r="FS76" s="7"/>
      <c r="FT76" s="7"/>
      <c r="FU76" s="7"/>
      <c r="FV76" s="7"/>
      <c r="FW76" s="7"/>
      <c r="FX76" s="7"/>
      <c r="FY76" s="7"/>
      <c r="FZ76" s="7"/>
      <c r="GA76" s="7"/>
      <c r="GB76" s="7"/>
      <c r="GC76" s="7"/>
      <c r="GD76" s="7"/>
      <c r="GE76" s="7"/>
      <c r="GF76" s="7"/>
      <c r="GG76" s="7"/>
      <c r="GH76" s="7"/>
      <c r="GI76" s="7"/>
      <c r="GJ76" s="7"/>
      <c r="GK76" s="7"/>
      <c r="GL76" s="7"/>
      <c r="GM76" s="7"/>
      <c r="GN76" s="7"/>
      <c r="GO76" s="7"/>
      <c r="GP76" s="7"/>
      <c r="GQ76" s="7"/>
      <c r="GR76" s="7"/>
      <c r="GS76" s="7"/>
      <c r="GT76" s="7"/>
      <c r="GU76" s="7"/>
      <c r="GV76" s="7"/>
      <c r="GW76" s="7"/>
      <c r="GX76" s="7"/>
      <c r="GY76" s="7"/>
      <c r="GZ76" s="7"/>
      <c r="HA76" s="7"/>
      <c r="HB76" s="7"/>
      <c r="HC76" s="7"/>
      <c r="HD76" s="7"/>
      <c r="HE76" s="7"/>
      <c r="HF76" s="7"/>
      <c r="HG76" s="7"/>
      <c r="HH76" s="7"/>
      <c r="HI76" s="7"/>
      <c r="HJ76" s="7"/>
      <c r="HK76" s="7"/>
      <c r="HL76" s="7"/>
      <c r="HM76" s="7"/>
      <c r="HN76" s="7"/>
      <c r="HO76" s="7"/>
      <c r="HP76" s="7"/>
      <c r="HQ76" s="7"/>
      <c r="HR76" s="7"/>
      <c r="HS76" s="7"/>
      <c r="HT76" s="7"/>
      <c r="HU76" s="7"/>
      <c r="HV76" s="7"/>
      <c r="HW76" s="7"/>
      <c r="HX76" s="7"/>
      <c r="HY76" s="7"/>
      <c r="HZ76" s="7"/>
      <c r="IA76" s="7"/>
      <c r="IB76" s="7"/>
      <c r="IC76" s="7"/>
      <c r="ID76" s="7"/>
      <c r="IE76" s="7"/>
      <c r="IF76" s="7"/>
      <c r="IG76" s="7"/>
      <c r="IH76" s="7"/>
      <c r="II76" s="7"/>
      <c r="IJ76" s="7"/>
      <c r="IK76" s="7"/>
    </row>
    <row r="77" spans="1:245" x14ac:dyDescent="0.15">
      <c r="A77" s="10"/>
      <c r="B77" s="9" t="s">
        <v>134</v>
      </c>
      <c r="C77" s="10"/>
      <c r="D77" s="10"/>
      <c r="E77" s="10"/>
      <c r="F77" s="8"/>
      <c r="G77" s="10"/>
      <c r="H77" s="10"/>
      <c r="I77" s="10"/>
      <c r="J77" s="10"/>
      <c r="K77" s="10"/>
      <c r="L77" s="10"/>
      <c r="M77" s="10"/>
      <c r="N77" s="10"/>
      <c r="O77" s="10"/>
      <c r="P77" s="10"/>
      <c r="Q77" s="10"/>
      <c r="R77" s="10"/>
      <c r="S77" s="10"/>
      <c r="T77" s="10"/>
      <c r="U77" s="10"/>
      <c r="V77" s="8"/>
      <c r="W77" s="8"/>
      <c r="X77" s="8"/>
      <c r="Y77" s="8"/>
      <c r="Z77" s="8"/>
      <c r="AA77" s="8"/>
      <c r="AB77" s="8"/>
      <c r="AC77" s="8"/>
      <c r="AD77" s="8"/>
      <c r="AE77" s="8"/>
      <c r="AF77" s="8"/>
      <c r="AG77" s="8"/>
    </row>
    <row r="78" spans="1:245" hidden="1" x14ac:dyDescent="0.15">
      <c r="C78" s="4">
        <f t="shared" ref="C78:H78" si="36">COUNTA(C7:C73)</f>
        <v>1</v>
      </c>
      <c r="D78" s="4">
        <f t="shared" si="36"/>
        <v>1</v>
      </c>
      <c r="E78" s="4">
        <f t="shared" si="36"/>
        <v>1</v>
      </c>
      <c r="F78" s="4">
        <f t="shared" si="36"/>
        <v>1</v>
      </c>
      <c r="G78" s="4">
        <f t="shared" si="36"/>
        <v>1</v>
      </c>
      <c r="H78" s="4">
        <f t="shared" si="36"/>
        <v>1</v>
      </c>
    </row>
    <row r="79" spans="1:245" x14ac:dyDescent="0.15">
      <c r="B79" s="4" t="s">
        <v>138</v>
      </c>
      <c r="C79" s="4" t="str">
        <f t="shared" ref="C79:AG79" si="37">IF(C82=1,C80+C81,"")</f>
        <v/>
      </c>
      <c r="D79" s="4" t="str">
        <f t="shared" si="37"/>
        <v/>
      </c>
      <c r="E79" s="4" t="str">
        <f t="shared" si="37"/>
        <v/>
      </c>
      <c r="F79" s="4" t="str">
        <f t="shared" si="37"/>
        <v/>
      </c>
      <c r="G79" s="4" t="str">
        <f t="shared" si="37"/>
        <v/>
      </c>
      <c r="H79" s="4" t="str">
        <f t="shared" si="37"/>
        <v/>
      </c>
      <c r="I79" s="4" t="str">
        <f t="shared" si="37"/>
        <v/>
      </c>
      <c r="J79" s="4" t="str">
        <f t="shared" si="37"/>
        <v/>
      </c>
      <c r="K79" s="4" t="str">
        <f t="shared" si="37"/>
        <v/>
      </c>
      <c r="L79" s="4" t="str">
        <f t="shared" si="37"/>
        <v/>
      </c>
      <c r="M79" s="4" t="str">
        <f t="shared" si="37"/>
        <v/>
      </c>
      <c r="N79" s="4" t="str">
        <f t="shared" si="37"/>
        <v/>
      </c>
      <c r="O79" s="4" t="str">
        <f t="shared" si="37"/>
        <v/>
      </c>
      <c r="P79" s="4" t="str">
        <f t="shared" si="37"/>
        <v/>
      </c>
      <c r="Q79" s="4" t="str">
        <f t="shared" si="37"/>
        <v/>
      </c>
      <c r="R79" s="4" t="str">
        <f t="shared" si="37"/>
        <v/>
      </c>
      <c r="S79" s="4" t="str">
        <f t="shared" si="37"/>
        <v/>
      </c>
      <c r="T79" s="4" t="str">
        <f t="shared" si="37"/>
        <v/>
      </c>
      <c r="U79" s="4" t="str">
        <f t="shared" si="37"/>
        <v/>
      </c>
      <c r="V79" s="4" t="str">
        <f t="shared" si="37"/>
        <v/>
      </c>
      <c r="W79" s="4" t="str">
        <f t="shared" si="37"/>
        <v/>
      </c>
      <c r="X79" s="4" t="str">
        <f t="shared" si="37"/>
        <v/>
      </c>
      <c r="Y79" s="4" t="str">
        <f t="shared" si="37"/>
        <v/>
      </c>
      <c r="Z79" s="4" t="str">
        <f t="shared" si="37"/>
        <v/>
      </c>
      <c r="AA79" s="4" t="str">
        <f t="shared" si="37"/>
        <v/>
      </c>
      <c r="AB79" s="4" t="str">
        <f t="shared" si="37"/>
        <v/>
      </c>
      <c r="AC79" s="4" t="str">
        <f t="shared" si="37"/>
        <v/>
      </c>
      <c r="AD79" s="4" t="str">
        <f t="shared" si="37"/>
        <v/>
      </c>
      <c r="AE79" s="4" t="str">
        <f t="shared" si="37"/>
        <v/>
      </c>
      <c r="AF79" s="4" t="str">
        <f t="shared" si="37"/>
        <v/>
      </c>
      <c r="AG79" s="4" t="str">
        <f t="shared" si="37"/>
        <v/>
      </c>
      <c r="AH79" s="4" t="str">
        <f t="shared" ref="AH79:AX79" si="38">IF(AH82=1,AH80+AH81,"")</f>
        <v/>
      </c>
      <c r="AI79" s="4" t="str">
        <f t="shared" si="38"/>
        <v/>
      </c>
      <c r="AJ79" s="4" t="str">
        <f t="shared" si="38"/>
        <v/>
      </c>
      <c r="AK79" s="4" t="str">
        <f t="shared" si="38"/>
        <v/>
      </c>
      <c r="AL79" s="4" t="str">
        <f t="shared" si="38"/>
        <v/>
      </c>
      <c r="AM79" s="4" t="str">
        <f t="shared" si="38"/>
        <v/>
      </c>
      <c r="AN79" s="4" t="str">
        <f t="shared" si="38"/>
        <v/>
      </c>
      <c r="AO79" s="4" t="str">
        <f t="shared" si="38"/>
        <v/>
      </c>
      <c r="AP79" s="4" t="str">
        <f t="shared" si="38"/>
        <v/>
      </c>
      <c r="AQ79" s="4" t="str">
        <f t="shared" si="38"/>
        <v/>
      </c>
      <c r="AR79" s="4" t="str">
        <f t="shared" si="38"/>
        <v/>
      </c>
      <c r="AS79" s="4" t="str">
        <f t="shared" si="38"/>
        <v/>
      </c>
      <c r="AT79" s="4" t="str">
        <f t="shared" si="38"/>
        <v/>
      </c>
      <c r="AU79" s="4" t="str">
        <f t="shared" si="38"/>
        <v/>
      </c>
      <c r="AV79" s="4" t="str">
        <f t="shared" si="38"/>
        <v/>
      </c>
      <c r="AW79" s="4" t="str">
        <f t="shared" si="38"/>
        <v/>
      </c>
      <c r="AX79" s="4" t="str">
        <f t="shared" si="38"/>
        <v/>
      </c>
      <c r="AY79" s="4" t="str">
        <f t="shared" ref="AY79:BO79" si="39">IF(AY82=1,AY80+AY81,"")</f>
        <v/>
      </c>
      <c r="AZ79" s="4" t="str">
        <f t="shared" si="39"/>
        <v/>
      </c>
      <c r="BA79" s="4" t="str">
        <f t="shared" si="39"/>
        <v/>
      </c>
      <c r="BB79" s="4" t="str">
        <f t="shared" si="39"/>
        <v/>
      </c>
      <c r="BC79" s="4" t="str">
        <f t="shared" si="39"/>
        <v/>
      </c>
      <c r="BD79" s="4" t="str">
        <f t="shared" si="39"/>
        <v/>
      </c>
      <c r="BE79" s="4" t="str">
        <f t="shared" si="39"/>
        <v/>
      </c>
      <c r="BF79" s="4" t="str">
        <f t="shared" si="39"/>
        <v/>
      </c>
      <c r="BG79" s="4" t="str">
        <f t="shared" si="39"/>
        <v/>
      </c>
      <c r="BH79" s="4" t="str">
        <f t="shared" si="39"/>
        <v/>
      </c>
      <c r="BI79" s="4" t="str">
        <f t="shared" si="39"/>
        <v/>
      </c>
      <c r="BJ79" s="4" t="str">
        <f t="shared" si="39"/>
        <v/>
      </c>
      <c r="BK79" s="4" t="str">
        <f t="shared" si="39"/>
        <v/>
      </c>
      <c r="BL79" s="4" t="str">
        <f t="shared" si="39"/>
        <v/>
      </c>
      <c r="BM79" s="4" t="str">
        <f t="shared" si="39"/>
        <v/>
      </c>
      <c r="BN79" s="4" t="str">
        <f t="shared" si="39"/>
        <v/>
      </c>
      <c r="BO79" s="4" t="str">
        <f t="shared" si="39"/>
        <v/>
      </c>
      <c r="BP79" s="4" t="str">
        <f t="shared" ref="BP79:DF79" si="40">IF(BP82=1,BP80+BP81,"")</f>
        <v/>
      </c>
      <c r="BQ79" s="4" t="str">
        <f t="shared" si="40"/>
        <v/>
      </c>
      <c r="BR79" s="4" t="str">
        <f t="shared" si="40"/>
        <v/>
      </c>
      <c r="BS79" s="4" t="str">
        <f t="shared" si="40"/>
        <v/>
      </c>
      <c r="BT79" s="4" t="str">
        <f t="shared" si="40"/>
        <v/>
      </c>
      <c r="BU79" s="4" t="str">
        <f t="shared" si="40"/>
        <v/>
      </c>
      <c r="BV79" s="4" t="str">
        <f t="shared" si="40"/>
        <v/>
      </c>
      <c r="BW79" s="4" t="str">
        <f t="shared" si="40"/>
        <v/>
      </c>
      <c r="BX79" s="4" t="str">
        <f t="shared" si="40"/>
        <v/>
      </c>
      <c r="BY79" s="4" t="str">
        <f t="shared" si="40"/>
        <v/>
      </c>
      <c r="BZ79" s="4" t="str">
        <f t="shared" si="40"/>
        <v/>
      </c>
      <c r="CA79" s="4" t="str">
        <f t="shared" si="40"/>
        <v/>
      </c>
      <c r="CB79" s="4" t="str">
        <f t="shared" si="40"/>
        <v/>
      </c>
      <c r="CC79" s="4" t="str">
        <f t="shared" si="40"/>
        <v/>
      </c>
      <c r="CD79" s="4" t="str">
        <f t="shared" si="40"/>
        <v/>
      </c>
      <c r="CE79" s="4" t="str">
        <f t="shared" si="40"/>
        <v/>
      </c>
      <c r="CF79" s="4" t="str">
        <f t="shared" si="40"/>
        <v/>
      </c>
      <c r="CG79" s="4" t="str">
        <f t="shared" si="40"/>
        <v/>
      </c>
      <c r="CH79" s="4" t="str">
        <f t="shared" si="40"/>
        <v/>
      </c>
      <c r="CI79" s="4" t="str">
        <f t="shared" si="40"/>
        <v/>
      </c>
      <c r="CJ79" s="4" t="str">
        <f t="shared" si="40"/>
        <v/>
      </c>
      <c r="CK79" s="4" t="str">
        <f t="shared" si="40"/>
        <v/>
      </c>
      <c r="CL79" s="4" t="str">
        <f t="shared" si="40"/>
        <v/>
      </c>
      <c r="CM79" s="4" t="str">
        <f t="shared" si="40"/>
        <v/>
      </c>
      <c r="CN79" s="4" t="str">
        <f t="shared" si="40"/>
        <v/>
      </c>
      <c r="CO79" s="4" t="str">
        <f t="shared" si="40"/>
        <v/>
      </c>
      <c r="CP79" s="4" t="str">
        <f t="shared" si="40"/>
        <v/>
      </c>
      <c r="CQ79" s="4" t="str">
        <f t="shared" ref="CQ79" si="41">IF(CQ82=1,CQ80+CQ81,"")</f>
        <v/>
      </c>
      <c r="CR79" s="4" t="str">
        <f t="shared" si="40"/>
        <v/>
      </c>
      <c r="CS79" s="4" t="str">
        <f t="shared" si="40"/>
        <v/>
      </c>
      <c r="CT79" s="4" t="str">
        <f t="shared" si="40"/>
        <v/>
      </c>
      <c r="CU79" s="4" t="str">
        <f t="shared" si="40"/>
        <v/>
      </c>
      <c r="CV79" s="4" t="str">
        <f t="shared" si="40"/>
        <v/>
      </c>
      <c r="CW79" s="4" t="str">
        <f t="shared" si="40"/>
        <v/>
      </c>
      <c r="CX79" s="4" t="str">
        <f t="shared" si="40"/>
        <v/>
      </c>
      <c r="CY79" s="4" t="str">
        <f t="shared" si="40"/>
        <v/>
      </c>
      <c r="CZ79" s="4" t="str">
        <f t="shared" si="40"/>
        <v/>
      </c>
      <c r="DA79" s="4" t="str">
        <f t="shared" si="40"/>
        <v/>
      </c>
      <c r="DB79" s="4" t="str">
        <f t="shared" si="40"/>
        <v/>
      </c>
      <c r="DC79" s="4" t="str">
        <f t="shared" si="40"/>
        <v/>
      </c>
      <c r="DD79" s="4" t="str">
        <f t="shared" si="40"/>
        <v/>
      </c>
      <c r="DE79" s="4" t="str">
        <f t="shared" si="40"/>
        <v/>
      </c>
      <c r="DF79" s="4" t="str">
        <f t="shared" si="40"/>
        <v/>
      </c>
      <c r="DG79" s="4" t="str">
        <f t="shared" ref="DG79:FR79" si="42">IF(DG82=1,DG80+DG81,"")</f>
        <v/>
      </c>
      <c r="DH79" s="4" t="str">
        <f t="shared" si="42"/>
        <v/>
      </c>
      <c r="DI79" s="4" t="str">
        <f t="shared" si="42"/>
        <v/>
      </c>
      <c r="DJ79" s="4" t="str">
        <f t="shared" si="42"/>
        <v/>
      </c>
      <c r="DK79" s="4" t="str">
        <f t="shared" si="42"/>
        <v/>
      </c>
      <c r="DL79" s="4" t="str">
        <f t="shared" si="42"/>
        <v/>
      </c>
      <c r="DM79" s="4" t="str">
        <f t="shared" si="42"/>
        <v/>
      </c>
      <c r="DN79" s="4" t="str">
        <f t="shared" si="42"/>
        <v/>
      </c>
      <c r="DO79" s="4" t="str">
        <f t="shared" si="42"/>
        <v/>
      </c>
      <c r="DP79" s="4" t="str">
        <f t="shared" si="42"/>
        <v/>
      </c>
      <c r="DQ79" s="4" t="str">
        <f t="shared" si="42"/>
        <v/>
      </c>
      <c r="DR79" s="4" t="str">
        <f t="shared" si="42"/>
        <v/>
      </c>
      <c r="DS79" s="4" t="str">
        <f t="shared" si="42"/>
        <v/>
      </c>
      <c r="DT79" s="4" t="str">
        <f t="shared" si="42"/>
        <v/>
      </c>
      <c r="DU79" s="4" t="str">
        <f t="shared" si="42"/>
        <v/>
      </c>
      <c r="DV79" s="4" t="str">
        <f t="shared" si="42"/>
        <v/>
      </c>
      <c r="DW79" s="4" t="str">
        <f t="shared" si="42"/>
        <v/>
      </c>
      <c r="DX79" s="4" t="str">
        <f t="shared" si="42"/>
        <v/>
      </c>
      <c r="DY79" s="4" t="str">
        <f t="shared" si="42"/>
        <v/>
      </c>
      <c r="DZ79" s="4" t="str">
        <f t="shared" si="42"/>
        <v/>
      </c>
      <c r="EA79" s="4" t="str">
        <f t="shared" si="42"/>
        <v/>
      </c>
      <c r="EB79" s="4" t="str">
        <f t="shared" si="42"/>
        <v/>
      </c>
      <c r="EC79" s="4" t="str">
        <f t="shared" si="42"/>
        <v/>
      </c>
      <c r="ED79" s="4" t="str">
        <f t="shared" si="42"/>
        <v/>
      </c>
      <c r="EE79" s="4" t="str">
        <f t="shared" si="42"/>
        <v/>
      </c>
      <c r="EF79" s="4" t="str">
        <f t="shared" si="42"/>
        <v/>
      </c>
      <c r="EG79" s="4" t="str">
        <f t="shared" si="42"/>
        <v/>
      </c>
      <c r="EH79" s="4" t="str">
        <f t="shared" si="42"/>
        <v/>
      </c>
      <c r="EI79" s="4" t="str">
        <f t="shared" si="42"/>
        <v/>
      </c>
      <c r="EJ79" s="4" t="str">
        <f t="shared" si="42"/>
        <v/>
      </c>
      <c r="EK79" s="4" t="str">
        <f t="shared" si="42"/>
        <v/>
      </c>
      <c r="EL79" s="4" t="str">
        <f t="shared" si="42"/>
        <v/>
      </c>
      <c r="EM79" s="4" t="str">
        <f t="shared" si="42"/>
        <v/>
      </c>
      <c r="EN79" s="4" t="str">
        <f t="shared" si="42"/>
        <v/>
      </c>
      <c r="EO79" s="4" t="str">
        <f t="shared" si="42"/>
        <v/>
      </c>
      <c r="EP79" s="4" t="str">
        <f t="shared" si="42"/>
        <v/>
      </c>
      <c r="EQ79" s="4" t="str">
        <f t="shared" si="42"/>
        <v/>
      </c>
      <c r="ER79" s="4" t="str">
        <f t="shared" si="42"/>
        <v/>
      </c>
      <c r="ES79" s="4" t="str">
        <f t="shared" si="42"/>
        <v/>
      </c>
      <c r="ET79" s="4" t="str">
        <f t="shared" si="42"/>
        <v/>
      </c>
      <c r="EU79" s="4" t="str">
        <f t="shared" si="42"/>
        <v/>
      </c>
      <c r="EV79" s="4" t="str">
        <f t="shared" si="42"/>
        <v/>
      </c>
      <c r="EW79" s="4" t="str">
        <f t="shared" si="42"/>
        <v/>
      </c>
      <c r="EX79" s="4" t="str">
        <f t="shared" si="42"/>
        <v/>
      </c>
      <c r="EY79" s="4" t="str">
        <f t="shared" si="42"/>
        <v/>
      </c>
      <c r="EZ79" s="4" t="str">
        <f t="shared" si="42"/>
        <v/>
      </c>
      <c r="FA79" s="4" t="str">
        <f t="shared" si="42"/>
        <v/>
      </c>
      <c r="FB79" s="4" t="str">
        <f t="shared" si="42"/>
        <v/>
      </c>
      <c r="FC79" s="4" t="str">
        <f t="shared" si="42"/>
        <v/>
      </c>
      <c r="FD79" s="4" t="str">
        <f t="shared" si="42"/>
        <v/>
      </c>
      <c r="FE79" s="4" t="str">
        <f t="shared" si="42"/>
        <v/>
      </c>
      <c r="FF79" s="4" t="str">
        <f t="shared" si="42"/>
        <v/>
      </c>
      <c r="FG79" s="4" t="str">
        <f t="shared" si="42"/>
        <v/>
      </c>
      <c r="FH79" s="4" t="str">
        <f t="shared" si="42"/>
        <v/>
      </c>
      <c r="FI79" s="4" t="str">
        <f t="shared" si="42"/>
        <v/>
      </c>
      <c r="FJ79" s="4" t="str">
        <f t="shared" si="42"/>
        <v/>
      </c>
      <c r="FK79" s="4" t="str">
        <f t="shared" si="42"/>
        <v/>
      </c>
      <c r="FL79" s="4" t="str">
        <f t="shared" si="42"/>
        <v/>
      </c>
      <c r="FM79" s="4" t="str">
        <f t="shared" si="42"/>
        <v/>
      </c>
      <c r="FN79" s="4" t="str">
        <f t="shared" si="42"/>
        <v/>
      </c>
      <c r="FO79" s="4" t="str">
        <f t="shared" si="42"/>
        <v/>
      </c>
      <c r="FP79" s="4" t="str">
        <f t="shared" si="42"/>
        <v/>
      </c>
      <c r="FQ79" s="4" t="str">
        <f t="shared" si="42"/>
        <v/>
      </c>
      <c r="FR79" s="4" t="str">
        <f t="shared" si="42"/>
        <v/>
      </c>
      <c r="FS79" s="4" t="str">
        <f t="shared" ref="FS79:ID79" si="43">IF(FS82=1,FS80+FS81,"")</f>
        <v/>
      </c>
      <c r="FT79" s="4" t="str">
        <f t="shared" si="43"/>
        <v/>
      </c>
      <c r="FU79" s="4" t="str">
        <f t="shared" si="43"/>
        <v/>
      </c>
      <c r="FV79" s="4" t="str">
        <f t="shared" si="43"/>
        <v/>
      </c>
      <c r="FW79" s="4" t="str">
        <f t="shared" si="43"/>
        <v/>
      </c>
      <c r="FX79" s="4" t="str">
        <f t="shared" si="43"/>
        <v/>
      </c>
      <c r="FY79" s="4" t="str">
        <f t="shared" si="43"/>
        <v/>
      </c>
      <c r="FZ79" s="4" t="str">
        <f t="shared" si="43"/>
        <v/>
      </c>
      <c r="GA79" s="4" t="str">
        <f t="shared" si="43"/>
        <v/>
      </c>
      <c r="GB79" s="4" t="str">
        <f t="shared" si="43"/>
        <v/>
      </c>
      <c r="GC79" s="4" t="str">
        <f t="shared" si="43"/>
        <v/>
      </c>
      <c r="GD79" s="4" t="str">
        <f t="shared" si="43"/>
        <v/>
      </c>
      <c r="GE79" s="4" t="str">
        <f t="shared" si="43"/>
        <v/>
      </c>
      <c r="GF79" s="4" t="str">
        <f t="shared" si="43"/>
        <v/>
      </c>
      <c r="GG79" s="4" t="str">
        <f t="shared" si="43"/>
        <v/>
      </c>
      <c r="GH79" s="4" t="str">
        <f t="shared" si="43"/>
        <v/>
      </c>
      <c r="GI79" s="4" t="str">
        <f t="shared" si="43"/>
        <v/>
      </c>
      <c r="GJ79" s="4" t="str">
        <f t="shared" si="43"/>
        <v/>
      </c>
      <c r="GK79" s="4" t="str">
        <f t="shared" si="43"/>
        <v/>
      </c>
      <c r="GL79" s="4" t="str">
        <f t="shared" si="43"/>
        <v/>
      </c>
      <c r="GM79" s="4" t="str">
        <f t="shared" si="43"/>
        <v/>
      </c>
      <c r="GN79" s="4" t="str">
        <f t="shared" si="43"/>
        <v/>
      </c>
      <c r="GO79" s="4" t="str">
        <f t="shared" si="43"/>
        <v/>
      </c>
      <c r="GP79" s="4" t="str">
        <f t="shared" si="43"/>
        <v/>
      </c>
      <c r="GQ79" s="4" t="str">
        <f t="shared" si="43"/>
        <v/>
      </c>
      <c r="GR79" s="4" t="str">
        <f t="shared" si="43"/>
        <v/>
      </c>
      <c r="GS79" s="4" t="str">
        <f t="shared" si="43"/>
        <v/>
      </c>
      <c r="GT79" s="4" t="str">
        <f t="shared" si="43"/>
        <v/>
      </c>
      <c r="GU79" s="4" t="str">
        <f t="shared" si="43"/>
        <v/>
      </c>
      <c r="GV79" s="4" t="str">
        <f t="shared" si="43"/>
        <v/>
      </c>
      <c r="GW79" s="4" t="str">
        <f t="shared" si="43"/>
        <v/>
      </c>
      <c r="GX79" s="4" t="str">
        <f t="shared" si="43"/>
        <v/>
      </c>
      <c r="GY79" s="4" t="str">
        <f t="shared" si="43"/>
        <v/>
      </c>
      <c r="GZ79" s="4" t="str">
        <f t="shared" si="43"/>
        <v/>
      </c>
      <c r="HA79" s="4" t="str">
        <f t="shared" si="43"/>
        <v/>
      </c>
      <c r="HB79" s="4" t="str">
        <f t="shared" si="43"/>
        <v/>
      </c>
      <c r="HC79" s="4" t="str">
        <f t="shared" si="43"/>
        <v/>
      </c>
      <c r="HD79" s="4" t="str">
        <f t="shared" si="43"/>
        <v/>
      </c>
      <c r="HE79" s="4" t="str">
        <f t="shared" si="43"/>
        <v/>
      </c>
      <c r="HF79" s="4" t="str">
        <f t="shared" si="43"/>
        <v/>
      </c>
      <c r="HG79" s="4" t="str">
        <f t="shared" si="43"/>
        <v/>
      </c>
      <c r="HH79" s="4" t="str">
        <f t="shared" si="43"/>
        <v/>
      </c>
      <c r="HI79" s="4" t="str">
        <f t="shared" si="43"/>
        <v/>
      </c>
      <c r="HJ79" s="4" t="str">
        <f t="shared" si="43"/>
        <v/>
      </c>
      <c r="HK79" s="4" t="str">
        <f t="shared" si="43"/>
        <v/>
      </c>
      <c r="HL79" s="4" t="str">
        <f t="shared" si="43"/>
        <v/>
      </c>
      <c r="HM79" s="4" t="str">
        <f t="shared" si="43"/>
        <v/>
      </c>
      <c r="HN79" s="4" t="str">
        <f t="shared" si="43"/>
        <v/>
      </c>
      <c r="HO79" s="4" t="str">
        <f t="shared" si="43"/>
        <v/>
      </c>
      <c r="HP79" s="4" t="str">
        <f t="shared" si="43"/>
        <v/>
      </c>
      <c r="HQ79" s="4" t="str">
        <f t="shared" si="43"/>
        <v/>
      </c>
      <c r="HR79" s="4" t="str">
        <f t="shared" si="43"/>
        <v/>
      </c>
      <c r="HS79" s="4" t="str">
        <f t="shared" si="43"/>
        <v/>
      </c>
      <c r="HT79" s="4" t="str">
        <f t="shared" si="43"/>
        <v/>
      </c>
      <c r="HU79" s="4" t="str">
        <f t="shared" si="43"/>
        <v/>
      </c>
      <c r="HV79" s="4" t="str">
        <f t="shared" si="43"/>
        <v/>
      </c>
      <c r="HW79" s="4" t="str">
        <f t="shared" si="43"/>
        <v/>
      </c>
      <c r="HX79" s="4" t="str">
        <f t="shared" si="43"/>
        <v/>
      </c>
      <c r="HY79" s="4" t="str">
        <f t="shared" si="43"/>
        <v/>
      </c>
      <c r="HZ79" s="4" t="str">
        <f t="shared" si="43"/>
        <v/>
      </c>
      <c r="IA79" s="4" t="str">
        <f t="shared" si="43"/>
        <v/>
      </c>
      <c r="IB79" s="4" t="str">
        <f t="shared" si="43"/>
        <v/>
      </c>
      <c r="IC79" s="4" t="str">
        <f t="shared" si="43"/>
        <v/>
      </c>
      <c r="ID79" s="4" t="str">
        <f t="shared" si="43"/>
        <v/>
      </c>
      <c r="IE79" s="4" t="str">
        <f t="shared" ref="IE79:IK79" si="44">IF(IE82=1,IE80+IE81,"")</f>
        <v/>
      </c>
      <c r="IF79" s="4" t="str">
        <f t="shared" si="44"/>
        <v/>
      </c>
      <c r="IG79" s="4" t="str">
        <f t="shared" si="44"/>
        <v/>
      </c>
      <c r="IH79" s="4" t="str">
        <f t="shared" si="44"/>
        <v/>
      </c>
      <c r="II79" s="4" t="str">
        <f t="shared" si="44"/>
        <v/>
      </c>
      <c r="IJ79" s="4" t="str">
        <f t="shared" si="44"/>
        <v/>
      </c>
      <c r="IK79" s="4" t="str">
        <f t="shared" si="44"/>
        <v/>
      </c>
    </row>
    <row r="80" spans="1:245" x14ac:dyDescent="0.15">
      <c r="B80" s="4" t="s">
        <v>139</v>
      </c>
      <c r="C80" s="4" t="str">
        <f t="shared" ref="C80:BN80" si="45">IF(C82=1,SUBTOTAL(3,C7:C51)-COUNTIF(C7:C51,"休"),"")</f>
        <v/>
      </c>
      <c r="D80" s="4" t="str">
        <f t="shared" si="45"/>
        <v/>
      </c>
      <c r="E80" s="4" t="str">
        <f t="shared" si="45"/>
        <v/>
      </c>
      <c r="F80" s="4" t="str">
        <f t="shared" si="45"/>
        <v/>
      </c>
      <c r="G80" s="4" t="str">
        <f t="shared" si="45"/>
        <v/>
      </c>
      <c r="H80" s="4" t="str">
        <f t="shared" si="45"/>
        <v/>
      </c>
      <c r="I80" s="4" t="str">
        <f t="shared" si="45"/>
        <v/>
      </c>
      <c r="J80" s="4" t="str">
        <f t="shared" si="45"/>
        <v/>
      </c>
      <c r="K80" s="4" t="str">
        <f t="shared" si="45"/>
        <v/>
      </c>
      <c r="L80" s="4" t="str">
        <f t="shared" si="45"/>
        <v/>
      </c>
      <c r="M80" s="4" t="str">
        <f t="shared" si="45"/>
        <v/>
      </c>
      <c r="N80" s="4" t="str">
        <f t="shared" si="45"/>
        <v/>
      </c>
      <c r="O80" s="4" t="str">
        <f t="shared" si="45"/>
        <v/>
      </c>
      <c r="P80" s="4" t="str">
        <f t="shared" si="45"/>
        <v/>
      </c>
      <c r="Q80" s="4" t="str">
        <f t="shared" si="45"/>
        <v/>
      </c>
      <c r="R80" s="4" t="str">
        <f t="shared" si="45"/>
        <v/>
      </c>
      <c r="S80" s="4" t="str">
        <f t="shared" si="45"/>
        <v/>
      </c>
      <c r="T80" s="4" t="str">
        <f t="shared" si="45"/>
        <v/>
      </c>
      <c r="U80" s="4" t="str">
        <f t="shared" si="45"/>
        <v/>
      </c>
      <c r="V80" s="4" t="str">
        <f t="shared" si="45"/>
        <v/>
      </c>
      <c r="W80" s="4" t="str">
        <f t="shared" si="45"/>
        <v/>
      </c>
      <c r="X80" s="4" t="str">
        <f t="shared" si="45"/>
        <v/>
      </c>
      <c r="Y80" s="4" t="str">
        <f t="shared" si="45"/>
        <v/>
      </c>
      <c r="Z80" s="4" t="str">
        <f t="shared" si="45"/>
        <v/>
      </c>
      <c r="AA80" s="4" t="str">
        <f t="shared" si="45"/>
        <v/>
      </c>
      <c r="AB80" s="4" t="str">
        <f t="shared" si="45"/>
        <v/>
      </c>
      <c r="AC80" s="4" t="str">
        <f t="shared" si="45"/>
        <v/>
      </c>
      <c r="AD80" s="4" t="str">
        <f t="shared" si="45"/>
        <v/>
      </c>
      <c r="AE80" s="4" t="str">
        <f t="shared" si="45"/>
        <v/>
      </c>
      <c r="AF80" s="4" t="str">
        <f t="shared" si="45"/>
        <v/>
      </c>
      <c r="AG80" s="4" t="str">
        <f t="shared" si="45"/>
        <v/>
      </c>
      <c r="AH80" s="4" t="str">
        <f t="shared" si="45"/>
        <v/>
      </c>
      <c r="AI80" s="4" t="str">
        <f t="shared" si="45"/>
        <v/>
      </c>
      <c r="AJ80" s="4" t="str">
        <f t="shared" si="45"/>
        <v/>
      </c>
      <c r="AK80" s="4" t="str">
        <f t="shared" si="45"/>
        <v/>
      </c>
      <c r="AL80" s="4" t="str">
        <f t="shared" si="45"/>
        <v/>
      </c>
      <c r="AM80" s="4" t="str">
        <f t="shared" si="45"/>
        <v/>
      </c>
      <c r="AN80" s="4" t="str">
        <f t="shared" si="45"/>
        <v/>
      </c>
      <c r="AO80" s="4" t="str">
        <f t="shared" si="45"/>
        <v/>
      </c>
      <c r="AP80" s="4" t="str">
        <f t="shared" si="45"/>
        <v/>
      </c>
      <c r="AQ80" s="4" t="str">
        <f t="shared" si="45"/>
        <v/>
      </c>
      <c r="AR80" s="4" t="str">
        <f t="shared" si="45"/>
        <v/>
      </c>
      <c r="AS80" s="4" t="str">
        <f t="shared" si="45"/>
        <v/>
      </c>
      <c r="AT80" s="4" t="str">
        <f t="shared" si="45"/>
        <v/>
      </c>
      <c r="AU80" s="4" t="str">
        <f t="shared" si="45"/>
        <v/>
      </c>
      <c r="AV80" s="4" t="str">
        <f t="shared" si="45"/>
        <v/>
      </c>
      <c r="AW80" s="4" t="str">
        <f t="shared" si="45"/>
        <v/>
      </c>
      <c r="AX80" s="4" t="str">
        <f t="shared" si="45"/>
        <v/>
      </c>
      <c r="AY80" s="4" t="str">
        <f t="shared" si="45"/>
        <v/>
      </c>
      <c r="AZ80" s="4" t="str">
        <f t="shared" si="45"/>
        <v/>
      </c>
      <c r="BA80" s="4" t="str">
        <f t="shared" si="45"/>
        <v/>
      </c>
      <c r="BB80" s="4" t="str">
        <f t="shared" si="45"/>
        <v/>
      </c>
      <c r="BC80" s="4" t="str">
        <f t="shared" si="45"/>
        <v/>
      </c>
      <c r="BD80" s="4" t="str">
        <f t="shared" si="45"/>
        <v/>
      </c>
      <c r="BE80" s="4" t="str">
        <f t="shared" si="45"/>
        <v/>
      </c>
      <c r="BF80" s="4" t="str">
        <f t="shared" si="45"/>
        <v/>
      </c>
      <c r="BG80" s="4" t="str">
        <f t="shared" si="45"/>
        <v/>
      </c>
      <c r="BH80" s="4" t="str">
        <f t="shared" si="45"/>
        <v/>
      </c>
      <c r="BI80" s="4" t="str">
        <f t="shared" si="45"/>
        <v/>
      </c>
      <c r="BJ80" s="4" t="str">
        <f t="shared" si="45"/>
        <v/>
      </c>
      <c r="BK80" s="4" t="str">
        <f t="shared" si="45"/>
        <v/>
      </c>
      <c r="BL80" s="4" t="str">
        <f t="shared" si="45"/>
        <v/>
      </c>
      <c r="BM80" s="4" t="str">
        <f t="shared" si="45"/>
        <v/>
      </c>
      <c r="BN80" s="4" t="str">
        <f t="shared" si="45"/>
        <v/>
      </c>
      <c r="BO80" s="4" t="str">
        <f t="shared" ref="BO80:DF80" si="46">IF(BO82=1,SUBTOTAL(3,BO7:BO51)-COUNTIF(BO7:BO51,"休"),"")</f>
        <v/>
      </c>
      <c r="BP80" s="4" t="str">
        <f t="shared" si="46"/>
        <v/>
      </c>
      <c r="BQ80" s="4" t="str">
        <f t="shared" si="46"/>
        <v/>
      </c>
      <c r="BR80" s="4" t="str">
        <f t="shared" si="46"/>
        <v/>
      </c>
      <c r="BS80" s="4" t="str">
        <f t="shared" si="46"/>
        <v/>
      </c>
      <c r="BT80" s="4" t="str">
        <f t="shared" si="46"/>
        <v/>
      </c>
      <c r="BU80" s="4" t="str">
        <f t="shared" si="46"/>
        <v/>
      </c>
      <c r="BV80" s="4" t="str">
        <f t="shared" si="46"/>
        <v/>
      </c>
      <c r="BW80" s="4" t="str">
        <f t="shared" si="46"/>
        <v/>
      </c>
      <c r="BX80" s="4" t="str">
        <f t="shared" si="46"/>
        <v/>
      </c>
      <c r="BY80" s="4" t="str">
        <f t="shared" si="46"/>
        <v/>
      </c>
      <c r="BZ80" s="4" t="str">
        <f t="shared" si="46"/>
        <v/>
      </c>
      <c r="CA80" s="4" t="str">
        <f t="shared" si="46"/>
        <v/>
      </c>
      <c r="CB80" s="4" t="str">
        <f t="shared" si="46"/>
        <v/>
      </c>
      <c r="CC80" s="4" t="str">
        <f t="shared" si="46"/>
        <v/>
      </c>
      <c r="CD80" s="4" t="str">
        <f t="shared" si="46"/>
        <v/>
      </c>
      <c r="CE80" s="4" t="str">
        <f t="shared" si="46"/>
        <v/>
      </c>
      <c r="CF80" s="4" t="str">
        <f t="shared" si="46"/>
        <v/>
      </c>
      <c r="CG80" s="4" t="str">
        <f t="shared" si="46"/>
        <v/>
      </c>
      <c r="CH80" s="4" t="str">
        <f t="shared" si="46"/>
        <v/>
      </c>
      <c r="CI80" s="4" t="str">
        <f t="shared" si="46"/>
        <v/>
      </c>
      <c r="CJ80" s="4" t="str">
        <f t="shared" si="46"/>
        <v/>
      </c>
      <c r="CK80" s="4" t="str">
        <f t="shared" si="46"/>
        <v/>
      </c>
      <c r="CL80" s="4" t="str">
        <f t="shared" si="46"/>
        <v/>
      </c>
      <c r="CM80" s="4" t="str">
        <f t="shared" si="46"/>
        <v/>
      </c>
      <c r="CN80" s="4" t="str">
        <f t="shared" si="46"/>
        <v/>
      </c>
      <c r="CO80" s="4" t="str">
        <f t="shared" si="46"/>
        <v/>
      </c>
      <c r="CP80" s="4" t="str">
        <f t="shared" si="46"/>
        <v/>
      </c>
      <c r="CQ80" s="4" t="str">
        <f t="shared" si="46"/>
        <v/>
      </c>
      <c r="CR80" s="4" t="str">
        <f t="shared" si="46"/>
        <v/>
      </c>
      <c r="CS80" s="4" t="str">
        <f t="shared" si="46"/>
        <v/>
      </c>
      <c r="CT80" s="4" t="str">
        <f t="shared" si="46"/>
        <v/>
      </c>
      <c r="CU80" s="4" t="str">
        <f t="shared" si="46"/>
        <v/>
      </c>
      <c r="CV80" s="4" t="str">
        <f t="shared" si="46"/>
        <v/>
      </c>
      <c r="CW80" s="4" t="str">
        <f t="shared" si="46"/>
        <v/>
      </c>
      <c r="CX80" s="4" t="str">
        <f t="shared" si="46"/>
        <v/>
      </c>
      <c r="CY80" s="4" t="str">
        <f t="shared" si="46"/>
        <v/>
      </c>
      <c r="CZ80" s="4" t="str">
        <f t="shared" si="46"/>
        <v/>
      </c>
      <c r="DA80" s="4" t="str">
        <f t="shared" si="46"/>
        <v/>
      </c>
      <c r="DB80" s="4" t="str">
        <f t="shared" si="46"/>
        <v/>
      </c>
      <c r="DC80" s="4" t="str">
        <f t="shared" si="46"/>
        <v/>
      </c>
      <c r="DD80" s="4" t="str">
        <f t="shared" si="46"/>
        <v/>
      </c>
      <c r="DE80" s="4" t="str">
        <f t="shared" si="46"/>
        <v/>
      </c>
      <c r="DF80" s="4" t="str">
        <f t="shared" si="46"/>
        <v/>
      </c>
      <c r="DG80" s="4" t="str">
        <f t="shared" ref="DG80:FR80" si="47">IF(DG82=1,SUBTOTAL(3,DG7:DG51)-COUNTIF(DG7:DG51,"休"),"")</f>
        <v/>
      </c>
      <c r="DH80" s="4" t="str">
        <f t="shared" si="47"/>
        <v/>
      </c>
      <c r="DI80" s="4" t="str">
        <f t="shared" si="47"/>
        <v/>
      </c>
      <c r="DJ80" s="4" t="str">
        <f t="shared" si="47"/>
        <v/>
      </c>
      <c r="DK80" s="4" t="str">
        <f t="shared" si="47"/>
        <v/>
      </c>
      <c r="DL80" s="4" t="str">
        <f t="shared" si="47"/>
        <v/>
      </c>
      <c r="DM80" s="4" t="str">
        <f t="shared" si="47"/>
        <v/>
      </c>
      <c r="DN80" s="4" t="str">
        <f t="shared" si="47"/>
        <v/>
      </c>
      <c r="DO80" s="4" t="str">
        <f t="shared" si="47"/>
        <v/>
      </c>
      <c r="DP80" s="4" t="str">
        <f t="shared" si="47"/>
        <v/>
      </c>
      <c r="DQ80" s="4" t="str">
        <f t="shared" si="47"/>
        <v/>
      </c>
      <c r="DR80" s="4" t="str">
        <f t="shared" si="47"/>
        <v/>
      </c>
      <c r="DS80" s="4" t="str">
        <f t="shared" si="47"/>
        <v/>
      </c>
      <c r="DT80" s="4" t="str">
        <f t="shared" si="47"/>
        <v/>
      </c>
      <c r="DU80" s="4" t="str">
        <f t="shared" si="47"/>
        <v/>
      </c>
      <c r="DV80" s="4" t="str">
        <f t="shared" si="47"/>
        <v/>
      </c>
      <c r="DW80" s="4" t="str">
        <f t="shared" si="47"/>
        <v/>
      </c>
      <c r="DX80" s="4" t="str">
        <f t="shared" si="47"/>
        <v/>
      </c>
      <c r="DY80" s="4" t="str">
        <f t="shared" si="47"/>
        <v/>
      </c>
      <c r="DZ80" s="4" t="str">
        <f t="shared" si="47"/>
        <v/>
      </c>
      <c r="EA80" s="4" t="str">
        <f t="shared" si="47"/>
        <v/>
      </c>
      <c r="EB80" s="4" t="str">
        <f t="shared" si="47"/>
        <v/>
      </c>
      <c r="EC80" s="4" t="str">
        <f t="shared" si="47"/>
        <v/>
      </c>
      <c r="ED80" s="4" t="str">
        <f t="shared" si="47"/>
        <v/>
      </c>
      <c r="EE80" s="4" t="str">
        <f t="shared" si="47"/>
        <v/>
      </c>
      <c r="EF80" s="4" t="str">
        <f t="shared" si="47"/>
        <v/>
      </c>
      <c r="EG80" s="4" t="str">
        <f t="shared" si="47"/>
        <v/>
      </c>
      <c r="EH80" s="4" t="str">
        <f t="shared" si="47"/>
        <v/>
      </c>
      <c r="EI80" s="4" t="str">
        <f t="shared" si="47"/>
        <v/>
      </c>
      <c r="EJ80" s="4" t="str">
        <f t="shared" si="47"/>
        <v/>
      </c>
      <c r="EK80" s="4" t="str">
        <f t="shared" si="47"/>
        <v/>
      </c>
      <c r="EL80" s="4" t="str">
        <f t="shared" si="47"/>
        <v/>
      </c>
      <c r="EM80" s="4" t="str">
        <f t="shared" si="47"/>
        <v/>
      </c>
      <c r="EN80" s="4" t="str">
        <f t="shared" si="47"/>
        <v/>
      </c>
      <c r="EO80" s="4" t="str">
        <f t="shared" si="47"/>
        <v/>
      </c>
      <c r="EP80" s="4" t="str">
        <f t="shared" si="47"/>
        <v/>
      </c>
      <c r="EQ80" s="4" t="str">
        <f t="shared" si="47"/>
        <v/>
      </c>
      <c r="ER80" s="4" t="str">
        <f t="shared" si="47"/>
        <v/>
      </c>
      <c r="ES80" s="4" t="str">
        <f t="shared" si="47"/>
        <v/>
      </c>
      <c r="ET80" s="4" t="str">
        <f t="shared" si="47"/>
        <v/>
      </c>
      <c r="EU80" s="4" t="str">
        <f t="shared" si="47"/>
        <v/>
      </c>
      <c r="EV80" s="4" t="str">
        <f t="shared" si="47"/>
        <v/>
      </c>
      <c r="EW80" s="4" t="str">
        <f t="shared" si="47"/>
        <v/>
      </c>
      <c r="EX80" s="4" t="str">
        <f t="shared" si="47"/>
        <v/>
      </c>
      <c r="EY80" s="4" t="str">
        <f t="shared" si="47"/>
        <v/>
      </c>
      <c r="EZ80" s="4" t="str">
        <f t="shared" si="47"/>
        <v/>
      </c>
      <c r="FA80" s="4" t="str">
        <f t="shared" si="47"/>
        <v/>
      </c>
      <c r="FB80" s="4" t="str">
        <f t="shared" si="47"/>
        <v/>
      </c>
      <c r="FC80" s="4" t="str">
        <f t="shared" si="47"/>
        <v/>
      </c>
      <c r="FD80" s="4" t="str">
        <f t="shared" si="47"/>
        <v/>
      </c>
      <c r="FE80" s="4" t="str">
        <f t="shared" si="47"/>
        <v/>
      </c>
      <c r="FF80" s="4" t="str">
        <f t="shared" si="47"/>
        <v/>
      </c>
      <c r="FG80" s="4" t="str">
        <f t="shared" si="47"/>
        <v/>
      </c>
      <c r="FH80" s="4" t="str">
        <f t="shared" si="47"/>
        <v/>
      </c>
      <c r="FI80" s="4" t="str">
        <f t="shared" si="47"/>
        <v/>
      </c>
      <c r="FJ80" s="4" t="str">
        <f t="shared" si="47"/>
        <v/>
      </c>
      <c r="FK80" s="4" t="str">
        <f t="shared" si="47"/>
        <v/>
      </c>
      <c r="FL80" s="4" t="str">
        <f t="shared" si="47"/>
        <v/>
      </c>
      <c r="FM80" s="4" t="str">
        <f t="shared" si="47"/>
        <v/>
      </c>
      <c r="FN80" s="4" t="str">
        <f t="shared" si="47"/>
        <v/>
      </c>
      <c r="FO80" s="4" t="str">
        <f t="shared" si="47"/>
        <v/>
      </c>
      <c r="FP80" s="4" t="str">
        <f t="shared" si="47"/>
        <v/>
      </c>
      <c r="FQ80" s="4" t="str">
        <f t="shared" si="47"/>
        <v/>
      </c>
      <c r="FR80" s="4" t="str">
        <f t="shared" si="47"/>
        <v/>
      </c>
      <c r="FS80" s="4" t="str">
        <f t="shared" ref="FS80:ID80" si="48">IF(FS82=1,SUBTOTAL(3,FS7:FS51)-COUNTIF(FS7:FS51,"休"),"")</f>
        <v/>
      </c>
      <c r="FT80" s="4" t="str">
        <f t="shared" si="48"/>
        <v/>
      </c>
      <c r="FU80" s="4" t="str">
        <f t="shared" si="48"/>
        <v/>
      </c>
      <c r="FV80" s="4" t="str">
        <f t="shared" si="48"/>
        <v/>
      </c>
      <c r="FW80" s="4" t="str">
        <f t="shared" si="48"/>
        <v/>
      </c>
      <c r="FX80" s="4" t="str">
        <f t="shared" si="48"/>
        <v/>
      </c>
      <c r="FY80" s="4" t="str">
        <f t="shared" si="48"/>
        <v/>
      </c>
      <c r="FZ80" s="4" t="str">
        <f t="shared" si="48"/>
        <v/>
      </c>
      <c r="GA80" s="4" t="str">
        <f t="shared" si="48"/>
        <v/>
      </c>
      <c r="GB80" s="4" t="str">
        <f t="shared" si="48"/>
        <v/>
      </c>
      <c r="GC80" s="4" t="str">
        <f t="shared" si="48"/>
        <v/>
      </c>
      <c r="GD80" s="4" t="str">
        <f t="shared" si="48"/>
        <v/>
      </c>
      <c r="GE80" s="4" t="str">
        <f t="shared" si="48"/>
        <v/>
      </c>
      <c r="GF80" s="4" t="str">
        <f t="shared" si="48"/>
        <v/>
      </c>
      <c r="GG80" s="4" t="str">
        <f t="shared" si="48"/>
        <v/>
      </c>
      <c r="GH80" s="4" t="str">
        <f t="shared" si="48"/>
        <v/>
      </c>
      <c r="GI80" s="4" t="str">
        <f t="shared" si="48"/>
        <v/>
      </c>
      <c r="GJ80" s="4" t="str">
        <f t="shared" si="48"/>
        <v/>
      </c>
      <c r="GK80" s="4" t="str">
        <f t="shared" si="48"/>
        <v/>
      </c>
      <c r="GL80" s="4" t="str">
        <f t="shared" si="48"/>
        <v/>
      </c>
      <c r="GM80" s="4" t="str">
        <f t="shared" si="48"/>
        <v/>
      </c>
      <c r="GN80" s="4" t="str">
        <f t="shared" si="48"/>
        <v/>
      </c>
      <c r="GO80" s="4" t="str">
        <f t="shared" si="48"/>
        <v/>
      </c>
      <c r="GP80" s="4" t="str">
        <f t="shared" si="48"/>
        <v/>
      </c>
      <c r="GQ80" s="4" t="str">
        <f t="shared" si="48"/>
        <v/>
      </c>
      <c r="GR80" s="4" t="str">
        <f t="shared" si="48"/>
        <v/>
      </c>
      <c r="GS80" s="4" t="str">
        <f t="shared" si="48"/>
        <v/>
      </c>
      <c r="GT80" s="4" t="str">
        <f t="shared" si="48"/>
        <v/>
      </c>
      <c r="GU80" s="4" t="str">
        <f t="shared" si="48"/>
        <v/>
      </c>
      <c r="GV80" s="4" t="str">
        <f t="shared" si="48"/>
        <v/>
      </c>
      <c r="GW80" s="4" t="str">
        <f t="shared" si="48"/>
        <v/>
      </c>
      <c r="GX80" s="4" t="str">
        <f t="shared" si="48"/>
        <v/>
      </c>
      <c r="GY80" s="4" t="str">
        <f t="shared" si="48"/>
        <v/>
      </c>
      <c r="GZ80" s="4" t="str">
        <f t="shared" si="48"/>
        <v/>
      </c>
      <c r="HA80" s="4" t="str">
        <f t="shared" si="48"/>
        <v/>
      </c>
      <c r="HB80" s="4" t="str">
        <f t="shared" si="48"/>
        <v/>
      </c>
      <c r="HC80" s="4" t="str">
        <f t="shared" si="48"/>
        <v/>
      </c>
      <c r="HD80" s="4" t="str">
        <f t="shared" si="48"/>
        <v/>
      </c>
      <c r="HE80" s="4" t="str">
        <f t="shared" si="48"/>
        <v/>
      </c>
      <c r="HF80" s="4" t="str">
        <f t="shared" si="48"/>
        <v/>
      </c>
      <c r="HG80" s="4" t="str">
        <f t="shared" si="48"/>
        <v/>
      </c>
      <c r="HH80" s="4" t="str">
        <f t="shared" si="48"/>
        <v/>
      </c>
      <c r="HI80" s="4" t="str">
        <f t="shared" si="48"/>
        <v/>
      </c>
      <c r="HJ80" s="4" t="str">
        <f t="shared" si="48"/>
        <v/>
      </c>
      <c r="HK80" s="4" t="str">
        <f t="shared" si="48"/>
        <v/>
      </c>
      <c r="HL80" s="4" t="str">
        <f t="shared" si="48"/>
        <v/>
      </c>
      <c r="HM80" s="4" t="str">
        <f t="shared" si="48"/>
        <v/>
      </c>
      <c r="HN80" s="4" t="str">
        <f t="shared" si="48"/>
        <v/>
      </c>
      <c r="HO80" s="4" t="str">
        <f t="shared" si="48"/>
        <v/>
      </c>
      <c r="HP80" s="4" t="str">
        <f t="shared" si="48"/>
        <v/>
      </c>
      <c r="HQ80" s="4" t="str">
        <f t="shared" si="48"/>
        <v/>
      </c>
      <c r="HR80" s="4" t="str">
        <f t="shared" si="48"/>
        <v/>
      </c>
      <c r="HS80" s="4" t="str">
        <f t="shared" si="48"/>
        <v/>
      </c>
      <c r="HT80" s="4" t="str">
        <f t="shared" si="48"/>
        <v/>
      </c>
      <c r="HU80" s="4" t="str">
        <f t="shared" si="48"/>
        <v/>
      </c>
      <c r="HV80" s="4" t="str">
        <f t="shared" si="48"/>
        <v/>
      </c>
      <c r="HW80" s="4" t="str">
        <f t="shared" si="48"/>
        <v/>
      </c>
      <c r="HX80" s="4" t="str">
        <f t="shared" si="48"/>
        <v/>
      </c>
      <c r="HY80" s="4" t="str">
        <f t="shared" si="48"/>
        <v/>
      </c>
      <c r="HZ80" s="4" t="str">
        <f t="shared" si="48"/>
        <v/>
      </c>
      <c r="IA80" s="4" t="str">
        <f t="shared" si="48"/>
        <v/>
      </c>
      <c r="IB80" s="4" t="str">
        <f t="shared" si="48"/>
        <v/>
      </c>
      <c r="IC80" s="4" t="str">
        <f t="shared" si="48"/>
        <v/>
      </c>
      <c r="ID80" s="4" t="str">
        <f t="shared" si="48"/>
        <v/>
      </c>
      <c r="IE80" s="4" t="str">
        <f t="shared" ref="IE80:IK80" si="49">IF(IE82=1,SUBTOTAL(3,IE7:IE51)-COUNTIF(IE7:IE51,"休"),"")</f>
        <v/>
      </c>
      <c r="IF80" s="4" t="str">
        <f t="shared" si="49"/>
        <v/>
      </c>
      <c r="IG80" s="4" t="str">
        <f t="shared" si="49"/>
        <v/>
      </c>
      <c r="IH80" s="4" t="str">
        <f t="shared" si="49"/>
        <v/>
      </c>
      <c r="II80" s="4" t="str">
        <f t="shared" si="49"/>
        <v/>
      </c>
      <c r="IJ80" s="4" t="str">
        <f t="shared" si="49"/>
        <v/>
      </c>
      <c r="IK80" s="4" t="str">
        <f t="shared" si="49"/>
        <v/>
      </c>
    </row>
    <row r="81" spans="1:256" x14ac:dyDescent="0.15">
      <c r="B81" s="4" t="s">
        <v>140</v>
      </c>
      <c r="C81" s="4" t="str">
        <f t="shared" ref="C81:BN81" si="50">IF(C82=1,SUBTOTAL(3,C53:C73)-COUNTIF(C53:C73,"休"),"")</f>
        <v/>
      </c>
      <c r="D81" s="4" t="str">
        <f t="shared" si="50"/>
        <v/>
      </c>
      <c r="E81" s="4" t="str">
        <f t="shared" si="50"/>
        <v/>
      </c>
      <c r="F81" s="4" t="str">
        <f t="shared" si="50"/>
        <v/>
      </c>
      <c r="G81" s="4" t="str">
        <f t="shared" si="50"/>
        <v/>
      </c>
      <c r="H81" s="4" t="str">
        <f t="shared" si="50"/>
        <v/>
      </c>
      <c r="I81" s="4" t="str">
        <f t="shared" si="50"/>
        <v/>
      </c>
      <c r="J81" s="4" t="str">
        <f t="shared" si="50"/>
        <v/>
      </c>
      <c r="K81" s="4" t="str">
        <f t="shared" si="50"/>
        <v/>
      </c>
      <c r="L81" s="4" t="str">
        <f t="shared" si="50"/>
        <v/>
      </c>
      <c r="M81" s="4" t="str">
        <f t="shared" si="50"/>
        <v/>
      </c>
      <c r="N81" s="4" t="str">
        <f t="shared" si="50"/>
        <v/>
      </c>
      <c r="O81" s="4" t="str">
        <f t="shared" si="50"/>
        <v/>
      </c>
      <c r="P81" s="4" t="str">
        <f t="shared" si="50"/>
        <v/>
      </c>
      <c r="Q81" s="4" t="str">
        <f t="shared" si="50"/>
        <v/>
      </c>
      <c r="R81" s="4" t="str">
        <f t="shared" si="50"/>
        <v/>
      </c>
      <c r="S81" s="4" t="str">
        <f t="shared" si="50"/>
        <v/>
      </c>
      <c r="T81" s="4" t="str">
        <f t="shared" si="50"/>
        <v/>
      </c>
      <c r="U81" s="4" t="str">
        <f t="shared" si="50"/>
        <v/>
      </c>
      <c r="V81" s="4" t="str">
        <f t="shared" si="50"/>
        <v/>
      </c>
      <c r="W81" s="4" t="str">
        <f t="shared" si="50"/>
        <v/>
      </c>
      <c r="X81" s="4" t="str">
        <f t="shared" si="50"/>
        <v/>
      </c>
      <c r="Y81" s="4" t="str">
        <f t="shared" si="50"/>
        <v/>
      </c>
      <c r="Z81" s="4" t="str">
        <f t="shared" si="50"/>
        <v/>
      </c>
      <c r="AA81" s="4" t="str">
        <f t="shared" si="50"/>
        <v/>
      </c>
      <c r="AB81" s="4" t="str">
        <f t="shared" si="50"/>
        <v/>
      </c>
      <c r="AC81" s="4" t="str">
        <f t="shared" si="50"/>
        <v/>
      </c>
      <c r="AD81" s="4" t="str">
        <f t="shared" si="50"/>
        <v/>
      </c>
      <c r="AE81" s="4" t="str">
        <f t="shared" si="50"/>
        <v/>
      </c>
      <c r="AF81" s="4" t="str">
        <f t="shared" si="50"/>
        <v/>
      </c>
      <c r="AG81" s="4" t="str">
        <f t="shared" si="50"/>
        <v/>
      </c>
      <c r="AH81" s="4" t="str">
        <f t="shared" si="50"/>
        <v/>
      </c>
      <c r="AI81" s="4" t="str">
        <f t="shared" si="50"/>
        <v/>
      </c>
      <c r="AJ81" s="4" t="str">
        <f t="shared" si="50"/>
        <v/>
      </c>
      <c r="AK81" s="4" t="str">
        <f t="shared" si="50"/>
        <v/>
      </c>
      <c r="AL81" s="4" t="str">
        <f t="shared" si="50"/>
        <v/>
      </c>
      <c r="AM81" s="4" t="str">
        <f t="shared" si="50"/>
        <v/>
      </c>
      <c r="AN81" s="4" t="str">
        <f t="shared" si="50"/>
        <v/>
      </c>
      <c r="AO81" s="4" t="str">
        <f t="shared" si="50"/>
        <v/>
      </c>
      <c r="AP81" s="4" t="str">
        <f t="shared" si="50"/>
        <v/>
      </c>
      <c r="AQ81" s="4" t="str">
        <f t="shared" si="50"/>
        <v/>
      </c>
      <c r="AR81" s="4" t="str">
        <f t="shared" si="50"/>
        <v/>
      </c>
      <c r="AS81" s="4" t="str">
        <f t="shared" si="50"/>
        <v/>
      </c>
      <c r="AT81" s="4" t="str">
        <f t="shared" si="50"/>
        <v/>
      </c>
      <c r="AU81" s="4" t="str">
        <f t="shared" si="50"/>
        <v/>
      </c>
      <c r="AV81" s="4" t="str">
        <f t="shared" si="50"/>
        <v/>
      </c>
      <c r="AW81" s="4" t="str">
        <f t="shared" si="50"/>
        <v/>
      </c>
      <c r="AX81" s="4" t="str">
        <f t="shared" si="50"/>
        <v/>
      </c>
      <c r="AY81" s="4" t="str">
        <f t="shared" si="50"/>
        <v/>
      </c>
      <c r="AZ81" s="4" t="str">
        <f t="shared" si="50"/>
        <v/>
      </c>
      <c r="BA81" s="4" t="str">
        <f t="shared" si="50"/>
        <v/>
      </c>
      <c r="BB81" s="4" t="str">
        <f t="shared" si="50"/>
        <v/>
      </c>
      <c r="BC81" s="4" t="str">
        <f t="shared" si="50"/>
        <v/>
      </c>
      <c r="BD81" s="4" t="str">
        <f t="shared" si="50"/>
        <v/>
      </c>
      <c r="BE81" s="4" t="str">
        <f t="shared" si="50"/>
        <v/>
      </c>
      <c r="BF81" s="4" t="str">
        <f t="shared" si="50"/>
        <v/>
      </c>
      <c r="BG81" s="4" t="str">
        <f t="shared" si="50"/>
        <v/>
      </c>
      <c r="BH81" s="4" t="str">
        <f t="shared" si="50"/>
        <v/>
      </c>
      <c r="BI81" s="4" t="str">
        <f t="shared" si="50"/>
        <v/>
      </c>
      <c r="BJ81" s="4" t="str">
        <f t="shared" si="50"/>
        <v/>
      </c>
      <c r="BK81" s="4" t="str">
        <f t="shared" si="50"/>
        <v/>
      </c>
      <c r="BL81" s="4" t="str">
        <f t="shared" si="50"/>
        <v/>
      </c>
      <c r="BM81" s="4" t="str">
        <f t="shared" si="50"/>
        <v/>
      </c>
      <c r="BN81" s="4" t="str">
        <f t="shared" si="50"/>
        <v/>
      </c>
      <c r="BO81" s="4" t="str">
        <f t="shared" ref="BO81:DF81" si="51">IF(BO82=1,SUBTOTAL(3,BO53:BO73)-COUNTIF(BO53:BO73,"休"),"")</f>
        <v/>
      </c>
      <c r="BP81" s="4" t="str">
        <f t="shared" si="51"/>
        <v/>
      </c>
      <c r="BQ81" s="4" t="str">
        <f t="shared" si="51"/>
        <v/>
      </c>
      <c r="BR81" s="4" t="str">
        <f t="shared" si="51"/>
        <v/>
      </c>
      <c r="BS81" s="4" t="str">
        <f t="shared" si="51"/>
        <v/>
      </c>
      <c r="BT81" s="4" t="str">
        <f t="shared" si="51"/>
        <v/>
      </c>
      <c r="BU81" s="4" t="str">
        <f t="shared" si="51"/>
        <v/>
      </c>
      <c r="BV81" s="4" t="str">
        <f t="shared" si="51"/>
        <v/>
      </c>
      <c r="BW81" s="4" t="str">
        <f t="shared" si="51"/>
        <v/>
      </c>
      <c r="BX81" s="4" t="str">
        <f t="shared" si="51"/>
        <v/>
      </c>
      <c r="BY81" s="4" t="str">
        <f t="shared" si="51"/>
        <v/>
      </c>
      <c r="BZ81" s="4" t="str">
        <f t="shared" si="51"/>
        <v/>
      </c>
      <c r="CA81" s="4" t="str">
        <f t="shared" si="51"/>
        <v/>
      </c>
      <c r="CB81" s="4" t="str">
        <f t="shared" si="51"/>
        <v/>
      </c>
      <c r="CC81" s="4" t="str">
        <f t="shared" si="51"/>
        <v/>
      </c>
      <c r="CD81" s="4" t="str">
        <f t="shared" si="51"/>
        <v/>
      </c>
      <c r="CE81" s="4" t="str">
        <f t="shared" si="51"/>
        <v/>
      </c>
      <c r="CF81" s="4" t="str">
        <f t="shared" si="51"/>
        <v/>
      </c>
      <c r="CG81" s="4" t="str">
        <f t="shared" si="51"/>
        <v/>
      </c>
      <c r="CH81" s="4" t="str">
        <f t="shared" si="51"/>
        <v/>
      </c>
      <c r="CI81" s="4" t="str">
        <f t="shared" si="51"/>
        <v/>
      </c>
      <c r="CJ81" s="4" t="str">
        <f t="shared" si="51"/>
        <v/>
      </c>
      <c r="CK81" s="4" t="str">
        <f t="shared" si="51"/>
        <v/>
      </c>
      <c r="CL81" s="4" t="str">
        <f t="shared" si="51"/>
        <v/>
      </c>
      <c r="CM81" s="4" t="str">
        <f t="shared" si="51"/>
        <v/>
      </c>
      <c r="CN81" s="4" t="str">
        <f t="shared" si="51"/>
        <v/>
      </c>
      <c r="CO81" s="4" t="str">
        <f t="shared" si="51"/>
        <v/>
      </c>
      <c r="CP81" s="4" t="str">
        <f t="shared" si="51"/>
        <v/>
      </c>
      <c r="CQ81" s="4" t="str">
        <f t="shared" ref="CQ81" si="52">IF(CQ82=1,SUBTOTAL(3,CQ53:CQ73)-COUNTIF(CQ53:CQ73,"休"),"")</f>
        <v/>
      </c>
      <c r="CR81" s="4" t="str">
        <f t="shared" si="51"/>
        <v/>
      </c>
      <c r="CS81" s="4" t="str">
        <f t="shared" si="51"/>
        <v/>
      </c>
      <c r="CT81" s="4" t="str">
        <f t="shared" si="51"/>
        <v/>
      </c>
      <c r="CU81" s="4" t="str">
        <f t="shared" si="51"/>
        <v/>
      </c>
      <c r="CV81" s="4" t="str">
        <f t="shared" si="51"/>
        <v/>
      </c>
      <c r="CW81" s="4" t="str">
        <f t="shared" si="51"/>
        <v/>
      </c>
      <c r="CX81" s="4" t="str">
        <f t="shared" si="51"/>
        <v/>
      </c>
      <c r="CY81" s="4" t="str">
        <f t="shared" si="51"/>
        <v/>
      </c>
      <c r="CZ81" s="4" t="str">
        <f t="shared" si="51"/>
        <v/>
      </c>
      <c r="DA81" s="4" t="str">
        <f t="shared" si="51"/>
        <v/>
      </c>
      <c r="DB81" s="4" t="str">
        <f t="shared" si="51"/>
        <v/>
      </c>
      <c r="DC81" s="4" t="str">
        <f t="shared" si="51"/>
        <v/>
      </c>
      <c r="DD81" s="4" t="str">
        <f t="shared" si="51"/>
        <v/>
      </c>
      <c r="DE81" s="4" t="str">
        <f t="shared" si="51"/>
        <v/>
      </c>
      <c r="DF81" s="4" t="str">
        <f t="shared" si="51"/>
        <v/>
      </c>
      <c r="DG81" s="4" t="str">
        <f t="shared" ref="DG81:FR81" si="53">IF(DG82=1,SUBTOTAL(3,DG53:DG73)-COUNTIF(DG53:DG73,"休"),"")</f>
        <v/>
      </c>
      <c r="DH81" s="4" t="str">
        <f t="shared" si="53"/>
        <v/>
      </c>
      <c r="DI81" s="4" t="str">
        <f t="shared" si="53"/>
        <v/>
      </c>
      <c r="DJ81" s="4" t="str">
        <f t="shared" si="53"/>
        <v/>
      </c>
      <c r="DK81" s="4" t="str">
        <f t="shared" si="53"/>
        <v/>
      </c>
      <c r="DL81" s="4" t="str">
        <f t="shared" si="53"/>
        <v/>
      </c>
      <c r="DM81" s="4" t="str">
        <f t="shared" si="53"/>
        <v/>
      </c>
      <c r="DN81" s="4" t="str">
        <f t="shared" si="53"/>
        <v/>
      </c>
      <c r="DO81" s="4" t="str">
        <f t="shared" si="53"/>
        <v/>
      </c>
      <c r="DP81" s="4" t="str">
        <f t="shared" si="53"/>
        <v/>
      </c>
      <c r="DQ81" s="4" t="str">
        <f t="shared" si="53"/>
        <v/>
      </c>
      <c r="DR81" s="4" t="str">
        <f t="shared" si="53"/>
        <v/>
      </c>
      <c r="DS81" s="4" t="str">
        <f t="shared" si="53"/>
        <v/>
      </c>
      <c r="DT81" s="4" t="str">
        <f t="shared" si="53"/>
        <v/>
      </c>
      <c r="DU81" s="4" t="str">
        <f t="shared" si="53"/>
        <v/>
      </c>
      <c r="DV81" s="4" t="str">
        <f t="shared" si="53"/>
        <v/>
      </c>
      <c r="DW81" s="4" t="str">
        <f t="shared" si="53"/>
        <v/>
      </c>
      <c r="DX81" s="4" t="str">
        <f t="shared" si="53"/>
        <v/>
      </c>
      <c r="DY81" s="4" t="str">
        <f t="shared" si="53"/>
        <v/>
      </c>
      <c r="DZ81" s="4" t="str">
        <f t="shared" si="53"/>
        <v/>
      </c>
      <c r="EA81" s="4" t="str">
        <f t="shared" si="53"/>
        <v/>
      </c>
      <c r="EB81" s="4" t="str">
        <f t="shared" si="53"/>
        <v/>
      </c>
      <c r="EC81" s="4" t="str">
        <f t="shared" si="53"/>
        <v/>
      </c>
      <c r="ED81" s="4" t="str">
        <f t="shared" si="53"/>
        <v/>
      </c>
      <c r="EE81" s="4" t="str">
        <f t="shared" si="53"/>
        <v/>
      </c>
      <c r="EF81" s="4" t="str">
        <f t="shared" si="53"/>
        <v/>
      </c>
      <c r="EG81" s="4" t="str">
        <f t="shared" si="53"/>
        <v/>
      </c>
      <c r="EH81" s="4" t="str">
        <f t="shared" si="53"/>
        <v/>
      </c>
      <c r="EI81" s="4" t="str">
        <f t="shared" si="53"/>
        <v/>
      </c>
      <c r="EJ81" s="4" t="str">
        <f t="shared" si="53"/>
        <v/>
      </c>
      <c r="EK81" s="4" t="str">
        <f t="shared" si="53"/>
        <v/>
      </c>
      <c r="EL81" s="4" t="str">
        <f t="shared" si="53"/>
        <v/>
      </c>
      <c r="EM81" s="4" t="str">
        <f t="shared" si="53"/>
        <v/>
      </c>
      <c r="EN81" s="4" t="str">
        <f t="shared" si="53"/>
        <v/>
      </c>
      <c r="EO81" s="4" t="str">
        <f t="shared" si="53"/>
        <v/>
      </c>
      <c r="EP81" s="4" t="str">
        <f t="shared" si="53"/>
        <v/>
      </c>
      <c r="EQ81" s="4" t="str">
        <f t="shared" si="53"/>
        <v/>
      </c>
      <c r="ER81" s="4" t="str">
        <f t="shared" si="53"/>
        <v/>
      </c>
      <c r="ES81" s="4" t="str">
        <f t="shared" si="53"/>
        <v/>
      </c>
      <c r="ET81" s="4" t="str">
        <f t="shared" si="53"/>
        <v/>
      </c>
      <c r="EU81" s="4" t="str">
        <f t="shared" si="53"/>
        <v/>
      </c>
      <c r="EV81" s="4" t="str">
        <f t="shared" si="53"/>
        <v/>
      </c>
      <c r="EW81" s="4" t="str">
        <f t="shared" si="53"/>
        <v/>
      </c>
      <c r="EX81" s="4" t="str">
        <f t="shared" si="53"/>
        <v/>
      </c>
      <c r="EY81" s="4" t="str">
        <f t="shared" si="53"/>
        <v/>
      </c>
      <c r="EZ81" s="4" t="str">
        <f t="shared" si="53"/>
        <v/>
      </c>
      <c r="FA81" s="4" t="str">
        <f t="shared" si="53"/>
        <v/>
      </c>
      <c r="FB81" s="4" t="str">
        <f t="shared" si="53"/>
        <v/>
      </c>
      <c r="FC81" s="4" t="str">
        <f t="shared" si="53"/>
        <v/>
      </c>
      <c r="FD81" s="4" t="str">
        <f t="shared" si="53"/>
        <v/>
      </c>
      <c r="FE81" s="4" t="str">
        <f t="shared" si="53"/>
        <v/>
      </c>
      <c r="FF81" s="4" t="str">
        <f t="shared" si="53"/>
        <v/>
      </c>
      <c r="FG81" s="4" t="str">
        <f t="shared" si="53"/>
        <v/>
      </c>
      <c r="FH81" s="4" t="str">
        <f t="shared" si="53"/>
        <v/>
      </c>
      <c r="FI81" s="4" t="str">
        <f t="shared" si="53"/>
        <v/>
      </c>
      <c r="FJ81" s="4" t="str">
        <f t="shared" si="53"/>
        <v/>
      </c>
      <c r="FK81" s="4" t="str">
        <f t="shared" si="53"/>
        <v/>
      </c>
      <c r="FL81" s="4" t="str">
        <f t="shared" si="53"/>
        <v/>
      </c>
      <c r="FM81" s="4" t="str">
        <f t="shared" si="53"/>
        <v/>
      </c>
      <c r="FN81" s="4" t="str">
        <f t="shared" si="53"/>
        <v/>
      </c>
      <c r="FO81" s="4" t="str">
        <f t="shared" si="53"/>
        <v/>
      </c>
      <c r="FP81" s="4" t="str">
        <f t="shared" si="53"/>
        <v/>
      </c>
      <c r="FQ81" s="4" t="str">
        <f t="shared" si="53"/>
        <v/>
      </c>
      <c r="FR81" s="4" t="str">
        <f t="shared" si="53"/>
        <v/>
      </c>
      <c r="FS81" s="4" t="str">
        <f t="shared" ref="FS81:ID81" si="54">IF(FS82=1,SUBTOTAL(3,FS53:FS73)-COUNTIF(FS53:FS73,"休"),"")</f>
        <v/>
      </c>
      <c r="FT81" s="4" t="str">
        <f t="shared" si="54"/>
        <v/>
      </c>
      <c r="FU81" s="4" t="str">
        <f t="shared" si="54"/>
        <v/>
      </c>
      <c r="FV81" s="4" t="str">
        <f t="shared" si="54"/>
        <v/>
      </c>
      <c r="FW81" s="4" t="str">
        <f t="shared" si="54"/>
        <v/>
      </c>
      <c r="FX81" s="4" t="str">
        <f t="shared" si="54"/>
        <v/>
      </c>
      <c r="FY81" s="4" t="str">
        <f t="shared" si="54"/>
        <v/>
      </c>
      <c r="FZ81" s="4" t="str">
        <f t="shared" si="54"/>
        <v/>
      </c>
      <c r="GA81" s="4" t="str">
        <f t="shared" si="54"/>
        <v/>
      </c>
      <c r="GB81" s="4" t="str">
        <f t="shared" si="54"/>
        <v/>
      </c>
      <c r="GC81" s="4" t="str">
        <f t="shared" si="54"/>
        <v/>
      </c>
      <c r="GD81" s="4" t="str">
        <f t="shared" si="54"/>
        <v/>
      </c>
      <c r="GE81" s="4" t="str">
        <f t="shared" si="54"/>
        <v/>
      </c>
      <c r="GF81" s="4" t="str">
        <f t="shared" si="54"/>
        <v/>
      </c>
      <c r="GG81" s="4" t="str">
        <f t="shared" si="54"/>
        <v/>
      </c>
      <c r="GH81" s="4" t="str">
        <f t="shared" si="54"/>
        <v/>
      </c>
      <c r="GI81" s="4" t="str">
        <f t="shared" si="54"/>
        <v/>
      </c>
      <c r="GJ81" s="4" t="str">
        <f t="shared" si="54"/>
        <v/>
      </c>
      <c r="GK81" s="4" t="str">
        <f t="shared" si="54"/>
        <v/>
      </c>
      <c r="GL81" s="4" t="str">
        <f t="shared" si="54"/>
        <v/>
      </c>
      <c r="GM81" s="4" t="str">
        <f t="shared" si="54"/>
        <v/>
      </c>
      <c r="GN81" s="4" t="str">
        <f t="shared" si="54"/>
        <v/>
      </c>
      <c r="GO81" s="4" t="str">
        <f t="shared" si="54"/>
        <v/>
      </c>
      <c r="GP81" s="4" t="str">
        <f t="shared" si="54"/>
        <v/>
      </c>
      <c r="GQ81" s="4" t="str">
        <f t="shared" si="54"/>
        <v/>
      </c>
      <c r="GR81" s="4" t="str">
        <f t="shared" si="54"/>
        <v/>
      </c>
      <c r="GS81" s="4" t="str">
        <f t="shared" si="54"/>
        <v/>
      </c>
      <c r="GT81" s="4" t="str">
        <f t="shared" si="54"/>
        <v/>
      </c>
      <c r="GU81" s="4" t="str">
        <f t="shared" si="54"/>
        <v/>
      </c>
      <c r="GV81" s="4" t="str">
        <f t="shared" si="54"/>
        <v/>
      </c>
      <c r="GW81" s="4" t="str">
        <f t="shared" si="54"/>
        <v/>
      </c>
      <c r="GX81" s="4" t="str">
        <f t="shared" si="54"/>
        <v/>
      </c>
      <c r="GY81" s="4" t="str">
        <f t="shared" si="54"/>
        <v/>
      </c>
      <c r="GZ81" s="4" t="str">
        <f t="shared" si="54"/>
        <v/>
      </c>
      <c r="HA81" s="4" t="str">
        <f t="shared" si="54"/>
        <v/>
      </c>
      <c r="HB81" s="4" t="str">
        <f t="shared" si="54"/>
        <v/>
      </c>
      <c r="HC81" s="4" t="str">
        <f t="shared" si="54"/>
        <v/>
      </c>
      <c r="HD81" s="4" t="str">
        <f t="shared" si="54"/>
        <v/>
      </c>
      <c r="HE81" s="4" t="str">
        <f t="shared" si="54"/>
        <v/>
      </c>
      <c r="HF81" s="4" t="str">
        <f t="shared" si="54"/>
        <v/>
      </c>
      <c r="HG81" s="4" t="str">
        <f t="shared" si="54"/>
        <v/>
      </c>
      <c r="HH81" s="4" t="str">
        <f t="shared" si="54"/>
        <v/>
      </c>
      <c r="HI81" s="4" t="str">
        <f t="shared" si="54"/>
        <v/>
      </c>
      <c r="HJ81" s="4" t="str">
        <f t="shared" si="54"/>
        <v/>
      </c>
      <c r="HK81" s="4" t="str">
        <f t="shared" si="54"/>
        <v/>
      </c>
      <c r="HL81" s="4" t="str">
        <f t="shared" si="54"/>
        <v/>
      </c>
      <c r="HM81" s="4" t="str">
        <f t="shared" si="54"/>
        <v/>
      </c>
      <c r="HN81" s="4" t="str">
        <f t="shared" si="54"/>
        <v/>
      </c>
      <c r="HO81" s="4" t="str">
        <f t="shared" si="54"/>
        <v/>
      </c>
      <c r="HP81" s="4" t="str">
        <f t="shared" si="54"/>
        <v/>
      </c>
      <c r="HQ81" s="4" t="str">
        <f t="shared" si="54"/>
        <v/>
      </c>
      <c r="HR81" s="4" t="str">
        <f t="shared" si="54"/>
        <v/>
      </c>
      <c r="HS81" s="4" t="str">
        <f t="shared" si="54"/>
        <v/>
      </c>
      <c r="HT81" s="4" t="str">
        <f t="shared" si="54"/>
        <v/>
      </c>
      <c r="HU81" s="4" t="str">
        <f t="shared" si="54"/>
        <v/>
      </c>
      <c r="HV81" s="4" t="str">
        <f t="shared" si="54"/>
        <v/>
      </c>
      <c r="HW81" s="4" t="str">
        <f t="shared" si="54"/>
        <v/>
      </c>
      <c r="HX81" s="4" t="str">
        <f t="shared" si="54"/>
        <v/>
      </c>
      <c r="HY81" s="4" t="str">
        <f t="shared" si="54"/>
        <v/>
      </c>
      <c r="HZ81" s="4" t="str">
        <f t="shared" si="54"/>
        <v/>
      </c>
      <c r="IA81" s="4" t="str">
        <f t="shared" si="54"/>
        <v/>
      </c>
      <c r="IB81" s="4" t="str">
        <f t="shared" si="54"/>
        <v/>
      </c>
      <c r="IC81" s="4" t="str">
        <f t="shared" si="54"/>
        <v/>
      </c>
      <c r="ID81" s="4" t="str">
        <f t="shared" si="54"/>
        <v/>
      </c>
      <c r="IE81" s="4" t="str">
        <f t="shared" ref="IE81:IK81" si="55">IF(IE82=1,SUBTOTAL(3,IE53:IE73)-COUNTIF(IE53:IE73,"休"),"")</f>
        <v/>
      </c>
      <c r="IF81" s="4" t="str">
        <f t="shared" si="55"/>
        <v/>
      </c>
      <c r="IG81" s="4" t="str">
        <f t="shared" si="55"/>
        <v/>
      </c>
      <c r="IH81" s="4" t="str">
        <f t="shared" si="55"/>
        <v/>
      </c>
      <c r="II81" s="4" t="str">
        <f t="shared" si="55"/>
        <v/>
      </c>
      <c r="IJ81" s="4" t="str">
        <f t="shared" si="55"/>
        <v/>
      </c>
      <c r="IK81" s="4" t="str">
        <f t="shared" si="55"/>
        <v/>
      </c>
    </row>
    <row r="82" spans="1:256" s="50" customFormat="1" x14ac:dyDescent="0.15">
      <c r="B82" s="50" t="s">
        <v>149</v>
      </c>
    </row>
    <row r="83" spans="1:256" x14ac:dyDescent="0.15">
      <c r="A83" s="4" t="s">
        <v>159</v>
      </c>
      <c r="B83" s="4">
        <f>MAX(C83:IK83)</f>
        <v>0</v>
      </c>
      <c r="C83" s="4">
        <f t="shared" ref="C83:BN83" si="56">IF(C82=1,C2,)</f>
        <v>0</v>
      </c>
      <c r="D83" s="4">
        <f t="shared" si="56"/>
        <v>0</v>
      </c>
      <c r="E83" s="4">
        <f t="shared" si="56"/>
        <v>0</v>
      </c>
      <c r="F83" s="4">
        <f t="shared" si="56"/>
        <v>0</v>
      </c>
      <c r="G83" s="4">
        <f t="shared" si="56"/>
        <v>0</v>
      </c>
      <c r="H83" s="4">
        <f t="shared" si="56"/>
        <v>0</v>
      </c>
      <c r="I83" s="4">
        <f t="shared" si="56"/>
        <v>0</v>
      </c>
      <c r="J83" s="4">
        <f t="shared" si="56"/>
        <v>0</v>
      </c>
      <c r="K83" s="4">
        <f t="shared" si="56"/>
        <v>0</v>
      </c>
      <c r="L83" s="4">
        <f t="shared" si="56"/>
        <v>0</v>
      </c>
      <c r="M83" s="4">
        <f t="shared" si="56"/>
        <v>0</v>
      </c>
      <c r="N83" s="4">
        <f t="shared" si="56"/>
        <v>0</v>
      </c>
      <c r="O83" s="4">
        <f t="shared" si="56"/>
        <v>0</v>
      </c>
      <c r="P83" s="4">
        <f t="shared" si="56"/>
        <v>0</v>
      </c>
      <c r="Q83" s="4">
        <f t="shared" si="56"/>
        <v>0</v>
      </c>
      <c r="R83" s="4">
        <f t="shared" si="56"/>
        <v>0</v>
      </c>
      <c r="S83" s="4">
        <f t="shared" si="56"/>
        <v>0</v>
      </c>
      <c r="T83" s="4">
        <f t="shared" si="56"/>
        <v>0</v>
      </c>
      <c r="U83" s="4">
        <f t="shared" si="56"/>
        <v>0</v>
      </c>
      <c r="V83" s="4">
        <f t="shared" si="56"/>
        <v>0</v>
      </c>
      <c r="W83" s="4">
        <f t="shared" si="56"/>
        <v>0</v>
      </c>
      <c r="X83" s="4">
        <f t="shared" si="56"/>
        <v>0</v>
      </c>
      <c r="Y83" s="4">
        <f t="shared" si="56"/>
        <v>0</v>
      </c>
      <c r="Z83" s="4">
        <f t="shared" si="56"/>
        <v>0</v>
      </c>
      <c r="AA83" s="4">
        <f t="shared" si="56"/>
        <v>0</v>
      </c>
      <c r="AB83" s="4">
        <f t="shared" si="56"/>
        <v>0</v>
      </c>
      <c r="AC83" s="4">
        <f t="shared" si="56"/>
        <v>0</v>
      </c>
      <c r="AD83" s="4">
        <f t="shared" si="56"/>
        <v>0</v>
      </c>
      <c r="AE83" s="4">
        <f t="shared" si="56"/>
        <v>0</v>
      </c>
      <c r="AF83" s="4">
        <f t="shared" si="56"/>
        <v>0</v>
      </c>
      <c r="AG83" s="4">
        <f t="shared" si="56"/>
        <v>0</v>
      </c>
      <c r="AH83" s="4">
        <f t="shared" si="56"/>
        <v>0</v>
      </c>
      <c r="AI83" s="4">
        <f t="shared" si="56"/>
        <v>0</v>
      </c>
      <c r="AJ83" s="4">
        <f t="shared" si="56"/>
        <v>0</v>
      </c>
      <c r="AK83" s="4">
        <f t="shared" si="56"/>
        <v>0</v>
      </c>
      <c r="AL83" s="4">
        <f t="shared" si="56"/>
        <v>0</v>
      </c>
      <c r="AM83" s="4">
        <f t="shared" si="56"/>
        <v>0</v>
      </c>
      <c r="AN83" s="4">
        <f t="shared" si="56"/>
        <v>0</v>
      </c>
      <c r="AO83" s="4">
        <f t="shared" si="56"/>
        <v>0</v>
      </c>
      <c r="AP83" s="4">
        <f t="shared" si="56"/>
        <v>0</v>
      </c>
      <c r="AQ83" s="4">
        <f t="shared" si="56"/>
        <v>0</v>
      </c>
      <c r="AR83" s="4">
        <f t="shared" si="56"/>
        <v>0</v>
      </c>
      <c r="AS83" s="4">
        <f t="shared" si="56"/>
        <v>0</v>
      </c>
      <c r="AT83" s="4">
        <f t="shared" si="56"/>
        <v>0</v>
      </c>
      <c r="AU83" s="4">
        <f t="shared" si="56"/>
        <v>0</v>
      </c>
      <c r="AV83" s="4">
        <f t="shared" si="56"/>
        <v>0</v>
      </c>
      <c r="AW83" s="4">
        <f t="shared" si="56"/>
        <v>0</v>
      </c>
      <c r="AX83" s="4">
        <f t="shared" si="56"/>
        <v>0</v>
      </c>
      <c r="AY83" s="4">
        <f t="shared" si="56"/>
        <v>0</v>
      </c>
      <c r="AZ83" s="4">
        <f t="shared" si="56"/>
        <v>0</v>
      </c>
      <c r="BA83" s="4">
        <f t="shared" si="56"/>
        <v>0</v>
      </c>
      <c r="BB83" s="4">
        <f t="shared" si="56"/>
        <v>0</v>
      </c>
      <c r="BC83" s="4">
        <f t="shared" si="56"/>
        <v>0</v>
      </c>
      <c r="BD83" s="4">
        <f t="shared" si="56"/>
        <v>0</v>
      </c>
      <c r="BE83" s="4">
        <f t="shared" si="56"/>
        <v>0</v>
      </c>
      <c r="BF83" s="4">
        <f t="shared" si="56"/>
        <v>0</v>
      </c>
      <c r="BG83" s="4">
        <f t="shared" si="56"/>
        <v>0</v>
      </c>
      <c r="BH83" s="4">
        <f t="shared" si="56"/>
        <v>0</v>
      </c>
      <c r="BI83" s="4">
        <f t="shared" si="56"/>
        <v>0</v>
      </c>
      <c r="BJ83" s="4">
        <f t="shared" si="56"/>
        <v>0</v>
      </c>
      <c r="BK83" s="4">
        <f t="shared" si="56"/>
        <v>0</v>
      </c>
      <c r="BL83" s="4">
        <f t="shared" si="56"/>
        <v>0</v>
      </c>
      <c r="BM83" s="4">
        <f t="shared" si="56"/>
        <v>0</v>
      </c>
      <c r="BN83" s="4">
        <f t="shared" si="56"/>
        <v>0</v>
      </c>
      <c r="BO83" s="4">
        <f t="shared" ref="BO83:DZ83" si="57">IF(BO82=1,BO2,)</f>
        <v>0</v>
      </c>
      <c r="BP83" s="4">
        <f t="shared" si="57"/>
        <v>0</v>
      </c>
      <c r="BQ83" s="4">
        <f t="shared" si="57"/>
        <v>0</v>
      </c>
      <c r="BR83" s="4">
        <f t="shared" si="57"/>
        <v>0</v>
      </c>
      <c r="BS83" s="4">
        <f t="shared" si="57"/>
        <v>0</v>
      </c>
      <c r="BT83" s="4">
        <f t="shared" si="57"/>
        <v>0</v>
      </c>
      <c r="BU83" s="4">
        <f t="shared" si="57"/>
        <v>0</v>
      </c>
      <c r="BV83" s="4">
        <f t="shared" si="57"/>
        <v>0</v>
      </c>
      <c r="BW83" s="4">
        <f t="shared" si="57"/>
        <v>0</v>
      </c>
      <c r="BX83" s="4">
        <f t="shared" si="57"/>
        <v>0</v>
      </c>
      <c r="BY83" s="4">
        <f t="shared" si="57"/>
        <v>0</v>
      </c>
      <c r="BZ83" s="4">
        <f t="shared" si="57"/>
        <v>0</v>
      </c>
      <c r="CA83" s="4">
        <f t="shared" si="57"/>
        <v>0</v>
      </c>
      <c r="CB83" s="4">
        <f t="shared" si="57"/>
        <v>0</v>
      </c>
      <c r="CC83" s="4">
        <f t="shared" si="57"/>
        <v>0</v>
      </c>
      <c r="CD83" s="4">
        <f t="shared" si="57"/>
        <v>0</v>
      </c>
      <c r="CE83" s="4">
        <f t="shared" si="57"/>
        <v>0</v>
      </c>
      <c r="CF83" s="4">
        <f t="shared" si="57"/>
        <v>0</v>
      </c>
      <c r="CG83" s="4">
        <f t="shared" si="57"/>
        <v>0</v>
      </c>
      <c r="CH83" s="4">
        <f t="shared" si="57"/>
        <v>0</v>
      </c>
      <c r="CI83" s="4">
        <f t="shared" si="57"/>
        <v>0</v>
      </c>
      <c r="CJ83" s="4">
        <f t="shared" si="57"/>
        <v>0</v>
      </c>
      <c r="CK83" s="4">
        <f t="shared" si="57"/>
        <v>0</v>
      </c>
      <c r="CL83" s="4">
        <f t="shared" si="57"/>
        <v>0</v>
      </c>
      <c r="CM83" s="4">
        <f t="shared" si="57"/>
        <v>0</v>
      </c>
      <c r="CN83" s="4">
        <f t="shared" si="57"/>
        <v>0</v>
      </c>
      <c r="CO83" s="4">
        <f t="shared" si="57"/>
        <v>0</v>
      </c>
      <c r="CP83" s="4">
        <f t="shared" si="57"/>
        <v>0</v>
      </c>
      <c r="CQ83" s="4">
        <f t="shared" si="57"/>
        <v>0</v>
      </c>
      <c r="CR83" s="4">
        <f t="shared" si="57"/>
        <v>0</v>
      </c>
      <c r="CS83" s="4">
        <f t="shared" si="57"/>
        <v>0</v>
      </c>
      <c r="CT83" s="4">
        <f t="shared" si="57"/>
        <v>0</v>
      </c>
      <c r="CU83" s="4">
        <f t="shared" si="57"/>
        <v>0</v>
      </c>
      <c r="CV83" s="4">
        <f t="shared" si="57"/>
        <v>0</v>
      </c>
      <c r="CW83" s="4">
        <f t="shared" si="57"/>
        <v>0</v>
      </c>
      <c r="CX83" s="4">
        <f t="shared" si="57"/>
        <v>0</v>
      </c>
      <c r="CY83" s="4">
        <f t="shared" si="57"/>
        <v>0</v>
      </c>
      <c r="CZ83" s="4">
        <f t="shared" si="57"/>
        <v>0</v>
      </c>
      <c r="DA83" s="4">
        <f t="shared" si="57"/>
        <v>0</v>
      </c>
      <c r="DB83" s="4">
        <f t="shared" si="57"/>
        <v>0</v>
      </c>
      <c r="DC83" s="4">
        <f t="shared" si="57"/>
        <v>0</v>
      </c>
      <c r="DD83" s="4">
        <f t="shared" si="57"/>
        <v>0</v>
      </c>
      <c r="DE83" s="4">
        <f t="shared" si="57"/>
        <v>0</v>
      </c>
      <c r="DF83" s="4">
        <f t="shared" si="57"/>
        <v>0</v>
      </c>
      <c r="DG83" s="4">
        <f t="shared" si="57"/>
        <v>0</v>
      </c>
      <c r="DH83" s="4">
        <f t="shared" si="57"/>
        <v>0</v>
      </c>
      <c r="DI83" s="4">
        <f t="shared" si="57"/>
        <v>0</v>
      </c>
      <c r="DJ83" s="4">
        <f t="shared" si="57"/>
        <v>0</v>
      </c>
      <c r="DK83" s="4">
        <f t="shared" si="57"/>
        <v>0</v>
      </c>
      <c r="DL83" s="4">
        <f t="shared" si="57"/>
        <v>0</v>
      </c>
      <c r="DM83" s="4">
        <f t="shared" si="57"/>
        <v>0</v>
      </c>
      <c r="DN83" s="4">
        <f t="shared" si="57"/>
        <v>0</v>
      </c>
      <c r="DO83" s="4">
        <f t="shared" si="57"/>
        <v>0</v>
      </c>
      <c r="DP83" s="4">
        <f t="shared" si="57"/>
        <v>0</v>
      </c>
      <c r="DQ83" s="4">
        <f t="shared" si="57"/>
        <v>0</v>
      </c>
      <c r="DR83" s="4">
        <f t="shared" si="57"/>
        <v>0</v>
      </c>
      <c r="DS83" s="4">
        <f t="shared" si="57"/>
        <v>0</v>
      </c>
      <c r="DT83" s="4">
        <f t="shared" si="57"/>
        <v>0</v>
      </c>
      <c r="DU83" s="4">
        <f t="shared" si="57"/>
        <v>0</v>
      </c>
      <c r="DV83" s="4">
        <f t="shared" si="57"/>
        <v>0</v>
      </c>
      <c r="DW83" s="4">
        <f t="shared" si="57"/>
        <v>0</v>
      </c>
      <c r="DX83" s="4">
        <f t="shared" si="57"/>
        <v>0</v>
      </c>
      <c r="DY83" s="4">
        <f t="shared" si="57"/>
        <v>0</v>
      </c>
      <c r="DZ83" s="4">
        <f t="shared" si="57"/>
        <v>0</v>
      </c>
      <c r="EA83" s="4">
        <f t="shared" ref="EA83:GL83" si="58">IF(EA82=1,EA2,)</f>
        <v>0</v>
      </c>
      <c r="EB83" s="4">
        <f t="shared" si="58"/>
        <v>0</v>
      </c>
      <c r="EC83" s="4">
        <f t="shared" si="58"/>
        <v>0</v>
      </c>
      <c r="ED83" s="4">
        <f t="shared" si="58"/>
        <v>0</v>
      </c>
      <c r="EE83" s="4">
        <f t="shared" si="58"/>
        <v>0</v>
      </c>
      <c r="EF83" s="4">
        <f t="shared" si="58"/>
        <v>0</v>
      </c>
      <c r="EG83" s="4">
        <f t="shared" si="58"/>
        <v>0</v>
      </c>
      <c r="EH83" s="4">
        <f t="shared" si="58"/>
        <v>0</v>
      </c>
      <c r="EI83" s="4">
        <f t="shared" si="58"/>
        <v>0</v>
      </c>
      <c r="EJ83" s="4">
        <f t="shared" si="58"/>
        <v>0</v>
      </c>
      <c r="EK83" s="4">
        <f t="shared" si="58"/>
        <v>0</v>
      </c>
      <c r="EL83" s="4">
        <f t="shared" si="58"/>
        <v>0</v>
      </c>
      <c r="EM83" s="4">
        <f t="shared" si="58"/>
        <v>0</v>
      </c>
      <c r="EN83" s="4">
        <f t="shared" si="58"/>
        <v>0</v>
      </c>
      <c r="EO83" s="4">
        <f t="shared" si="58"/>
        <v>0</v>
      </c>
      <c r="EP83" s="4">
        <f t="shared" si="58"/>
        <v>0</v>
      </c>
      <c r="EQ83" s="4">
        <f t="shared" si="58"/>
        <v>0</v>
      </c>
      <c r="ER83" s="4">
        <f t="shared" si="58"/>
        <v>0</v>
      </c>
      <c r="ES83" s="4">
        <f t="shared" si="58"/>
        <v>0</v>
      </c>
      <c r="ET83" s="4">
        <f t="shared" si="58"/>
        <v>0</v>
      </c>
      <c r="EU83" s="4">
        <f t="shared" si="58"/>
        <v>0</v>
      </c>
      <c r="EV83" s="4">
        <f t="shared" si="58"/>
        <v>0</v>
      </c>
      <c r="EW83" s="4">
        <f t="shared" si="58"/>
        <v>0</v>
      </c>
      <c r="EX83" s="4">
        <f t="shared" si="58"/>
        <v>0</v>
      </c>
      <c r="EY83" s="4">
        <f t="shared" si="58"/>
        <v>0</v>
      </c>
      <c r="EZ83" s="4">
        <f t="shared" si="58"/>
        <v>0</v>
      </c>
      <c r="FA83" s="4">
        <f t="shared" si="58"/>
        <v>0</v>
      </c>
      <c r="FB83" s="4">
        <f t="shared" si="58"/>
        <v>0</v>
      </c>
      <c r="FC83" s="4">
        <f t="shared" si="58"/>
        <v>0</v>
      </c>
      <c r="FD83" s="4">
        <f t="shared" si="58"/>
        <v>0</v>
      </c>
      <c r="FE83" s="4">
        <f t="shared" si="58"/>
        <v>0</v>
      </c>
      <c r="FF83" s="4">
        <f t="shared" si="58"/>
        <v>0</v>
      </c>
      <c r="FG83" s="4">
        <f t="shared" si="58"/>
        <v>0</v>
      </c>
      <c r="FH83" s="4">
        <f t="shared" si="58"/>
        <v>0</v>
      </c>
      <c r="FI83" s="4">
        <f t="shared" si="58"/>
        <v>0</v>
      </c>
      <c r="FJ83" s="4">
        <f t="shared" si="58"/>
        <v>0</v>
      </c>
      <c r="FK83" s="4">
        <f t="shared" si="58"/>
        <v>0</v>
      </c>
      <c r="FL83" s="4">
        <f t="shared" si="58"/>
        <v>0</v>
      </c>
      <c r="FM83" s="4">
        <f t="shared" si="58"/>
        <v>0</v>
      </c>
      <c r="FN83" s="4">
        <f t="shared" si="58"/>
        <v>0</v>
      </c>
      <c r="FO83" s="4">
        <f t="shared" si="58"/>
        <v>0</v>
      </c>
      <c r="FP83" s="4">
        <f t="shared" si="58"/>
        <v>0</v>
      </c>
      <c r="FQ83" s="4">
        <f t="shared" si="58"/>
        <v>0</v>
      </c>
      <c r="FR83" s="4">
        <f t="shared" si="58"/>
        <v>0</v>
      </c>
      <c r="FS83" s="4">
        <f t="shared" si="58"/>
        <v>0</v>
      </c>
      <c r="FT83" s="4">
        <f t="shared" si="58"/>
        <v>0</v>
      </c>
      <c r="FU83" s="4">
        <f t="shared" si="58"/>
        <v>0</v>
      </c>
      <c r="FV83" s="4">
        <f t="shared" si="58"/>
        <v>0</v>
      </c>
      <c r="FW83" s="4">
        <f t="shared" si="58"/>
        <v>0</v>
      </c>
      <c r="FX83" s="4">
        <f t="shared" si="58"/>
        <v>0</v>
      </c>
      <c r="FY83" s="4">
        <f t="shared" si="58"/>
        <v>0</v>
      </c>
      <c r="FZ83" s="4">
        <f t="shared" si="58"/>
        <v>0</v>
      </c>
      <c r="GA83" s="4">
        <f t="shared" si="58"/>
        <v>0</v>
      </c>
      <c r="GB83" s="4">
        <f t="shared" si="58"/>
        <v>0</v>
      </c>
      <c r="GC83" s="4">
        <f t="shared" si="58"/>
        <v>0</v>
      </c>
      <c r="GD83" s="4">
        <f t="shared" si="58"/>
        <v>0</v>
      </c>
      <c r="GE83" s="4">
        <f t="shared" si="58"/>
        <v>0</v>
      </c>
      <c r="GF83" s="4">
        <f t="shared" si="58"/>
        <v>0</v>
      </c>
      <c r="GG83" s="4">
        <f t="shared" si="58"/>
        <v>0</v>
      </c>
      <c r="GH83" s="4">
        <f t="shared" si="58"/>
        <v>0</v>
      </c>
      <c r="GI83" s="4">
        <f t="shared" si="58"/>
        <v>0</v>
      </c>
      <c r="GJ83" s="4">
        <f t="shared" si="58"/>
        <v>0</v>
      </c>
      <c r="GK83" s="4">
        <f t="shared" si="58"/>
        <v>0</v>
      </c>
      <c r="GL83" s="4">
        <f t="shared" si="58"/>
        <v>0</v>
      </c>
      <c r="GM83" s="4">
        <f t="shared" ref="GM83:IK83" si="59">IF(GM82=1,GM2,)</f>
        <v>0</v>
      </c>
      <c r="GN83" s="4">
        <f t="shared" si="59"/>
        <v>0</v>
      </c>
      <c r="GO83" s="4">
        <f t="shared" si="59"/>
        <v>0</v>
      </c>
      <c r="GP83" s="4">
        <f t="shared" si="59"/>
        <v>0</v>
      </c>
      <c r="GQ83" s="4">
        <f t="shared" si="59"/>
        <v>0</v>
      </c>
      <c r="GR83" s="4">
        <f t="shared" si="59"/>
        <v>0</v>
      </c>
      <c r="GS83" s="4">
        <f t="shared" si="59"/>
        <v>0</v>
      </c>
      <c r="GT83" s="4">
        <f t="shared" si="59"/>
        <v>0</v>
      </c>
      <c r="GU83" s="4">
        <f t="shared" si="59"/>
        <v>0</v>
      </c>
      <c r="GV83" s="4">
        <f t="shared" si="59"/>
        <v>0</v>
      </c>
      <c r="GW83" s="4">
        <f t="shared" si="59"/>
        <v>0</v>
      </c>
      <c r="GX83" s="4">
        <f t="shared" si="59"/>
        <v>0</v>
      </c>
      <c r="GY83" s="4">
        <f t="shared" si="59"/>
        <v>0</v>
      </c>
      <c r="GZ83" s="4">
        <f t="shared" si="59"/>
        <v>0</v>
      </c>
      <c r="HA83" s="4">
        <f t="shared" si="59"/>
        <v>0</v>
      </c>
      <c r="HB83" s="4">
        <f t="shared" si="59"/>
        <v>0</v>
      </c>
      <c r="HC83" s="4">
        <f t="shared" si="59"/>
        <v>0</v>
      </c>
      <c r="HD83" s="4">
        <f t="shared" si="59"/>
        <v>0</v>
      </c>
      <c r="HE83" s="4">
        <f t="shared" si="59"/>
        <v>0</v>
      </c>
      <c r="HF83" s="4">
        <f t="shared" si="59"/>
        <v>0</v>
      </c>
      <c r="HG83" s="4">
        <f t="shared" si="59"/>
        <v>0</v>
      </c>
      <c r="HH83" s="4">
        <f t="shared" si="59"/>
        <v>0</v>
      </c>
      <c r="HI83" s="4">
        <f t="shared" si="59"/>
        <v>0</v>
      </c>
      <c r="HJ83" s="4">
        <f t="shared" si="59"/>
        <v>0</v>
      </c>
      <c r="HK83" s="4">
        <f t="shared" si="59"/>
        <v>0</v>
      </c>
      <c r="HL83" s="4">
        <f t="shared" si="59"/>
        <v>0</v>
      </c>
      <c r="HM83" s="4">
        <f t="shared" si="59"/>
        <v>0</v>
      </c>
      <c r="HN83" s="4">
        <f t="shared" si="59"/>
        <v>0</v>
      </c>
      <c r="HO83" s="4">
        <f t="shared" si="59"/>
        <v>0</v>
      </c>
      <c r="HP83" s="4">
        <f t="shared" si="59"/>
        <v>0</v>
      </c>
      <c r="HQ83" s="4">
        <f t="shared" si="59"/>
        <v>0</v>
      </c>
      <c r="HR83" s="4">
        <f t="shared" si="59"/>
        <v>0</v>
      </c>
      <c r="HS83" s="4">
        <f t="shared" si="59"/>
        <v>0</v>
      </c>
      <c r="HT83" s="4">
        <f t="shared" si="59"/>
        <v>0</v>
      </c>
      <c r="HU83" s="4">
        <f t="shared" si="59"/>
        <v>0</v>
      </c>
      <c r="HV83" s="4">
        <f t="shared" si="59"/>
        <v>0</v>
      </c>
      <c r="HW83" s="4">
        <f t="shared" si="59"/>
        <v>0</v>
      </c>
      <c r="HX83" s="4">
        <f t="shared" si="59"/>
        <v>0</v>
      </c>
      <c r="HY83" s="4">
        <f t="shared" si="59"/>
        <v>0</v>
      </c>
      <c r="HZ83" s="4">
        <f t="shared" si="59"/>
        <v>0</v>
      </c>
      <c r="IA83" s="4">
        <f t="shared" si="59"/>
        <v>0</v>
      </c>
      <c r="IB83" s="4">
        <f t="shared" si="59"/>
        <v>0</v>
      </c>
      <c r="IC83" s="4">
        <f t="shared" si="59"/>
        <v>0</v>
      </c>
      <c r="ID83" s="4">
        <f t="shared" si="59"/>
        <v>0</v>
      </c>
      <c r="IE83" s="4">
        <f t="shared" si="59"/>
        <v>0</v>
      </c>
      <c r="IF83" s="4">
        <f t="shared" si="59"/>
        <v>0</v>
      </c>
      <c r="IG83" s="4">
        <f t="shared" si="59"/>
        <v>0</v>
      </c>
      <c r="IH83" s="4">
        <f t="shared" si="59"/>
        <v>0</v>
      </c>
      <c r="II83" s="4">
        <f t="shared" si="59"/>
        <v>0</v>
      </c>
      <c r="IJ83" s="4">
        <f t="shared" si="59"/>
        <v>0</v>
      </c>
      <c r="IK83" s="4">
        <f t="shared" si="59"/>
        <v>0</v>
      </c>
    </row>
    <row r="84" spans="1:256" x14ac:dyDescent="0.15">
      <c r="B84" s="4" t="s">
        <v>160</v>
      </c>
      <c r="IM84" s="310" t="s">
        <v>306</v>
      </c>
      <c r="IN84" s="310"/>
      <c r="IO84" s="310"/>
    </row>
    <row r="86" spans="1:256" x14ac:dyDescent="0.15">
      <c r="AE86" s="304" t="s">
        <v>263</v>
      </c>
      <c r="AF86" s="305"/>
      <c r="BJ86" s="304" t="s">
        <v>267</v>
      </c>
      <c r="BK86" s="305"/>
      <c r="CO86" s="304" t="s">
        <v>292</v>
      </c>
      <c r="CP86" s="305"/>
      <c r="DT86" s="304" t="s">
        <v>276</v>
      </c>
      <c r="DU86" s="305"/>
      <c r="EX86" s="304" t="s">
        <v>277</v>
      </c>
      <c r="EY86" s="305"/>
      <c r="GC86" s="304" t="s">
        <v>278</v>
      </c>
      <c r="GD86" s="305"/>
      <c r="HF86" s="304" t="s">
        <v>279</v>
      </c>
      <c r="HG86" s="305"/>
      <c r="IJ86" s="304" t="s">
        <v>308</v>
      </c>
      <c r="IK86" s="305"/>
      <c r="IM86" s="166"/>
      <c r="IN86" s="166" t="s">
        <v>280</v>
      </c>
      <c r="IO86" s="166" t="s">
        <v>281</v>
      </c>
      <c r="IP86" s="166" t="s">
        <v>291</v>
      </c>
      <c r="IQ86" s="166" t="s">
        <v>282</v>
      </c>
      <c r="IR86" s="166" t="s">
        <v>283</v>
      </c>
      <c r="IS86" s="166" t="s">
        <v>284</v>
      </c>
      <c r="IT86" s="166" t="s">
        <v>285</v>
      </c>
      <c r="IU86" s="166" t="s">
        <v>286</v>
      </c>
      <c r="IV86" s="166" t="s">
        <v>183</v>
      </c>
    </row>
    <row r="87" spans="1:256" x14ac:dyDescent="0.15">
      <c r="AE87" s="2" t="s">
        <v>264</v>
      </c>
      <c r="AF87" s="2">
        <f>SUM(C52:AF52)</f>
        <v>0</v>
      </c>
      <c r="BJ87" s="2" t="s">
        <v>264</v>
      </c>
      <c r="BK87" s="2">
        <f>SUM(AG52:BK52)</f>
        <v>0</v>
      </c>
      <c r="BN87" s="4" t="s">
        <v>232</v>
      </c>
      <c r="CO87" s="2" t="s">
        <v>264</v>
      </c>
      <c r="CP87" s="2">
        <f>SUM(BL52:CP52)</f>
        <v>0</v>
      </c>
      <c r="DT87" s="2" t="s">
        <v>264</v>
      </c>
      <c r="DU87" s="2">
        <f>SUM(CR52:DU52)</f>
        <v>0</v>
      </c>
      <c r="EX87" s="2" t="s">
        <v>264</v>
      </c>
      <c r="EY87" s="2">
        <f>SUM(DV52:EY52)</f>
        <v>0</v>
      </c>
      <c r="GC87" s="2" t="s">
        <v>264</v>
      </c>
      <c r="GD87" s="2">
        <f>SUM(EZ52:GD52)</f>
        <v>0</v>
      </c>
      <c r="HF87" s="2" t="s">
        <v>264</v>
      </c>
      <c r="HG87" s="2">
        <f>SUM(GE52:HF52)</f>
        <v>0</v>
      </c>
      <c r="IJ87" s="2" t="s">
        <v>264</v>
      </c>
      <c r="IK87" s="2">
        <f>SUM(HG52:IK52)</f>
        <v>0</v>
      </c>
      <c r="IM87" s="166" t="s">
        <v>136</v>
      </c>
      <c r="IN87" s="166">
        <f>AF87</f>
        <v>0</v>
      </c>
      <c r="IO87" s="166">
        <f>BK87</f>
        <v>0</v>
      </c>
      <c r="IP87" s="166">
        <f>CP87</f>
        <v>0</v>
      </c>
      <c r="IQ87" s="166">
        <f>DU87</f>
        <v>0</v>
      </c>
      <c r="IR87" s="166">
        <f>EY87</f>
        <v>0</v>
      </c>
      <c r="IS87" s="166">
        <f>GD87</f>
        <v>0</v>
      </c>
      <c r="IT87" s="166">
        <f>HG87</f>
        <v>0</v>
      </c>
      <c r="IU87" s="166">
        <f>IK87</f>
        <v>0</v>
      </c>
      <c r="IV87" s="166">
        <f>SUM(IN87:IU87)</f>
        <v>0</v>
      </c>
    </row>
    <row r="88" spans="1:256" x14ac:dyDescent="0.15">
      <c r="AE88" s="2" t="s">
        <v>265</v>
      </c>
      <c r="AF88" s="2">
        <f>SUM(C74:AF74)</f>
        <v>0</v>
      </c>
      <c r="BJ88" s="2" t="s">
        <v>265</v>
      </c>
      <c r="BK88" s="2">
        <f>SUM(AG74:BK74)</f>
        <v>0</v>
      </c>
      <c r="CO88" s="2" t="s">
        <v>265</v>
      </c>
      <c r="CP88" s="2">
        <f>SUM(BL74:CP74)</f>
        <v>0</v>
      </c>
      <c r="DT88" s="2" t="s">
        <v>265</v>
      </c>
      <c r="DU88" s="2">
        <f>SUM(CR75:DU75)</f>
        <v>0</v>
      </c>
      <c r="EX88" s="2" t="s">
        <v>265</v>
      </c>
      <c r="EY88" s="2">
        <f>SUM(DV74:EY74)</f>
        <v>0</v>
      </c>
      <c r="GC88" s="2" t="s">
        <v>265</v>
      </c>
      <c r="GD88" s="2">
        <f>SUM(EZ74:GD74)</f>
        <v>0</v>
      </c>
      <c r="HF88" s="2" t="s">
        <v>265</v>
      </c>
      <c r="HG88" s="2">
        <f>SUM(GE74:HF74)</f>
        <v>0</v>
      </c>
      <c r="IJ88" s="2" t="s">
        <v>265</v>
      </c>
      <c r="IK88" s="2">
        <f>SUM(HG74:IK74)</f>
        <v>0</v>
      </c>
      <c r="IM88" s="166" t="s">
        <v>137</v>
      </c>
      <c r="IN88" s="166">
        <f>AF88</f>
        <v>0</v>
      </c>
      <c r="IO88" s="166">
        <f>BK88</f>
        <v>0</v>
      </c>
      <c r="IP88" s="166">
        <f>CP88</f>
        <v>0</v>
      </c>
      <c r="IQ88" s="166">
        <f>DU88</f>
        <v>0</v>
      </c>
      <c r="IR88" s="166">
        <f>EY88</f>
        <v>0</v>
      </c>
      <c r="IS88" s="166">
        <f>GD88</f>
        <v>0</v>
      </c>
      <c r="IT88" s="166">
        <f>HG88</f>
        <v>0</v>
      </c>
      <c r="IU88" s="166">
        <f>IK88</f>
        <v>0</v>
      </c>
      <c r="IV88" s="166">
        <f>SUM(IN88:IU88)</f>
        <v>0</v>
      </c>
    </row>
    <row r="89" spans="1:256" x14ac:dyDescent="0.15">
      <c r="AE89" s="2" t="s">
        <v>266</v>
      </c>
      <c r="AF89" s="2">
        <f>SUM(AF87:AF88)</f>
        <v>0</v>
      </c>
      <c r="BJ89" s="2" t="s">
        <v>266</v>
      </c>
      <c r="BK89" s="2">
        <f>SUM(BK87:BK88)</f>
        <v>0</v>
      </c>
      <c r="CO89" s="2" t="s">
        <v>266</v>
      </c>
      <c r="CP89" s="2">
        <f>SUM(CP87:CP88)</f>
        <v>0</v>
      </c>
      <c r="DT89" s="2" t="s">
        <v>266</v>
      </c>
      <c r="DU89" s="2">
        <f>SUM(DU87:DU88)</f>
        <v>0</v>
      </c>
      <c r="EX89" s="2" t="s">
        <v>266</v>
      </c>
      <c r="EY89" s="2">
        <f>SUM(EY87:EY88)</f>
        <v>0</v>
      </c>
      <c r="GC89" s="2" t="s">
        <v>266</v>
      </c>
      <c r="GD89" s="2">
        <f>SUM(GD87:GD88)</f>
        <v>0</v>
      </c>
      <c r="HF89" s="2" t="s">
        <v>266</v>
      </c>
      <c r="HG89" s="2">
        <f>SUM(HG87:HG88)</f>
        <v>0</v>
      </c>
      <c r="IJ89" s="2" t="s">
        <v>266</v>
      </c>
      <c r="IK89" s="2">
        <f>SUM(IK87:IK88)</f>
        <v>0</v>
      </c>
      <c r="IM89" s="166" t="s">
        <v>183</v>
      </c>
      <c r="IN89" s="166">
        <f>AF89</f>
        <v>0</v>
      </c>
      <c r="IO89" s="166">
        <f>BK89</f>
        <v>0</v>
      </c>
      <c r="IP89" s="166">
        <f>CP89</f>
        <v>0</v>
      </c>
      <c r="IQ89" s="166">
        <f>DU89</f>
        <v>0</v>
      </c>
      <c r="IR89" s="166">
        <f>EY89</f>
        <v>0</v>
      </c>
      <c r="IS89" s="166">
        <f>GD89</f>
        <v>0</v>
      </c>
      <c r="IT89" s="166">
        <f>HG89</f>
        <v>0</v>
      </c>
      <c r="IU89" s="166">
        <f>IK89</f>
        <v>0</v>
      </c>
      <c r="IV89" s="166">
        <f>SUM(IN89:IU89)</f>
        <v>0</v>
      </c>
    </row>
    <row r="90" spans="1:256" x14ac:dyDescent="0.15">
      <c r="BJ90" s="311"/>
      <c r="BK90" s="311"/>
    </row>
    <row r="91" spans="1:256" x14ac:dyDescent="0.15">
      <c r="BJ91" s="3"/>
      <c r="BK91" s="3"/>
    </row>
    <row r="92" spans="1:256" x14ac:dyDescent="0.15">
      <c r="BJ92" s="3"/>
      <c r="BK92" s="3"/>
    </row>
    <row r="93" spans="1:256" x14ac:dyDescent="0.15">
      <c r="BJ93" s="3"/>
      <c r="BK93" s="3"/>
    </row>
  </sheetData>
  <mergeCells count="14">
    <mergeCell ref="IM84:IO84"/>
    <mergeCell ref="GC86:GD86"/>
    <mergeCell ref="HF86:HG86"/>
    <mergeCell ref="BJ90:BK90"/>
    <mergeCell ref="EX86:EY86"/>
    <mergeCell ref="IJ86:IK86"/>
    <mergeCell ref="AE86:AF86"/>
    <mergeCell ref="CO86:CP86"/>
    <mergeCell ref="DT86:DU86"/>
    <mergeCell ref="BJ86:BK86"/>
    <mergeCell ref="A24:A25"/>
    <mergeCell ref="A31:A32"/>
    <mergeCell ref="A62:A63"/>
    <mergeCell ref="A64:A65"/>
  </mergeCells>
  <phoneticPr fontId="2"/>
  <conditionalFormatting sqref="A6:B6 IL6:IV6">
    <cfRule type="cellIs" dxfId="92" priority="7" stopIfTrue="1" operator="equal">
      <formula>"土"</formula>
    </cfRule>
    <cfRule type="cellIs" dxfId="91" priority="8" stopIfTrue="1" operator="equal">
      <formula>"日"</formula>
    </cfRule>
  </conditionalFormatting>
  <conditionalFormatting sqref="HB6:IK6 C6:CP6 CR6:GZ6">
    <cfRule type="cellIs" dxfId="90" priority="9" stopIfTrue="1" operator="equal">
      <formula>"土"</formula>
    </cfRule>
    <cfRule type="cellIs" dxfId="89" priority="10" stopIfTrue="1" operator="equal">
      <formula>"日"</formula>
    </cfRule>
  </conditionalFormatting>
  <conditionalFormatting sqref="HA6">
    <cfRule type="cellIs" dxfId="88" priority="5" stopIfTrue="1" operator="equal">
      <formula>"土"</formula>
    </cfRule>
    <cfRule type="cellIs" dxfId="87" priority="6" stopIfTrue="1" operator="equal">
      <formula>"日"</formula>
    </cfRule>
  </conditionalFormatting>
  <conditionalFormatting sqref="CQ6">
    <cfRule type="cellIs" dxfId="86" priority="1" stopIfTrue="1" operator="equal">
      <formula>"土"</formula>
    </cfRule>
    <cfRule type="cellIs" dxfId="85" priority="2" stopIfTrue="1" operator="equal">
      <formula>"日"</formula>
    </cfRule>
  </conditionalFormatting>
  <pageMargins left="0.78740157480314965" right="0.78740157480314965" top="0.98425196850393704" bottom="0.59055118110236227" header="0.51181102362204722" footer="0.51181102362204722"/>
  <pageSetup paperSize="9" scale="10" orientation="portrait"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IV90"/>
  <sheetViews>
    <sheetView zoomScaleNormal="100" zoomScaleSheetLayoutView="75" workbookViewId="0">
      <pane xSplit="2" ySplit="6" topLeftCell="HH71" activePane="bottomRight" state="frozen"/>
      <selection activeCell="R11" sqref="R11"/>
      <selection pane="topRight" activeCell="R11" sqref="R11"/>
      <selection pane="bottomLeft" activeCell="R11" sqref="R11"/>
      <selection pane="bottomRight" activeCell="R11" sqref="R11"/>
    </sheetView>
  </sheetViews>
  <sheetFormatPr defaultRowHeight="13.5" x14ac:dyDescent="0.15"/>
  <cols>
    <col min="1" max="1" width="2.625" style="4" customWidth="1"/>
    <col min="2" max="2" width="7.375" style="4" customWidth="1"/>
    <col min="3" max="53" width="3.625" style="4" customWidth="1"/>
    <col min="54" max="54" width="4.625" style="4" customWidth="1"/>
    <col min="55" max="55" width="4.75" style="4" customWidth="1"/>
    <col min="56" max="58" width="3.625" style="4" customWidth="1"/>
    <col min="59" max="60" width="4.625" style="4" customWidth="1"/>
    <col min="61" max="245" width="3.625" style="4" customWidth="1"/>
    <col min="246" max="16384" width="9" style="4"/>
  </cols>
  <sheetData>
    <row r="1" spans="1:256" ht="12.75" customHeight="1" x14ac:dyDescent="0.15">
      <c r="A1" s="10" t="s">
        <v>122</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3"/>
      <c r="AI1" s="3"/>
      <c r="AJ1" s="3"/>
      <c r="AK1" s="3"/>
      <c r="AL1" s="3"/>
      <c r="AM1" s="3"/>
      <c r="AN1" s="3"/>
      <c r="AO1" s="3"/>
      <c r="AP1" s="3"/>
      <c r="AQ1" s="3"/>
    </row>
    <row r="2" spans="1:256" ht="12.75" customHeight="1" x14ac:dyDescent="0.15">
      <c r="C2" s="34">
        <v>44287</v>
      </c>
      <c r="D2" s="34">
        <v>44288</v>
      </c>
      <c r="E2" s="34">
        <v>44289</v>
      </c>
      <c r="F2" s="34">
        <v>44290</v>
      </c>
      <c r="G2" s="34">
        <v>44291</v>
      </c>
      <c r="H2" s="34">
        <v>44292</v>
      </c>
      <c r="I2" s="34">
        <v>44293</v>
      </c>
      <c r="J2" s="34">
        <v>44294</v>
      </c>
      <c r="K2" s="34">
        <v>44295</v>
      </c>
      <c r="L2" s="34">
        <v>44296</v>
      </c>
      <c r="M2" s="34">
        <v>44297</v>
      </c>
      <c r="N2" s="34">
        <v>44298</v>
      </c>
      <c r="O2" s="34">
        <v>44299</v>
      </c>
      <c r="P2" s="34">
        <v>44300</v>
      </c>
      <c r="Q2" s="34">
        <v>44301</v>
      </c>
      <c r="R2" s="34">
        <v>44302</v>
      </c>
      <c r="S2" s="34">
        <v>44303</v>
      </c>
      <c r="T2" s="34">
        <v>44304</v>
      </c>
      <c r="U2" s="34">
        <v>44305</v>
      </c>
      <c r="V2" s="34">
        <v>44306</v>
      </c>
      <c r="W2" s="34">
        <v>44307</v>
      </c>
      <c r="X2" s="34">
        <v>44308</v>
      </c>
      <c r="Y2" s="34">
        <v>44309</v>
      </c>
      <c r="Z2" s="34">
        <v>44310</v>
      </c>
      <c r="AA2" s="34">
        <v>44311</v>
      </c>
      <c r="AB2" s="34">
        <v>44312</v>
      </c>
      <c r="AC2" s="34">
        <v>44313</v>
      </c>
      <c r="AD2" s="34">
        <v>44314</v>
      </c>
      <c r="AE2" s="34">
        <v>44315</v>
      </c>
      <c r="AF2" s="34">
        <v>44316</v>
      </c>
      <c r="AG2" s="34">
        <v>44317</v>
      </c>
      <c r="AH2" s="34">
        <v>44318</v>
      </c>
      <c r="AI2" s="34">
        <v>44319</v>
      </c>
      <c r="AJ2" s="34">
        <v>44320</v>
      </c>
      <c r="AK2" s="34">
        <v>44321</v>
      </c>
      <c r="AL2" s="34">
        <v>44322</v>
      </c>
      <c r="AM2" s="34">
        <v>44323</v>
      </c>
      <c r="AN2" s="34">
        <v>44324</v>
      </c>
      <c r="AO2" s="34">
        <v>44325</v>
      </c>
      <c r="AP2" s="34">
        <v>44326</v>
      </c>
      <c r="AQ2" s="34">
        <v>44327</v>
      </c>
      <c r="AR2" s="34">
        <v>44328</v>
      </c>
      <c r="AS2" s="34">
        <v>44329</v>
      </c>
      <c r="AT2" s="34">
        <v>44330</v>
      </c>
      <c r="AU2" s="34">
        <v>44331</v>
      </c>
      <c r="AV2" s="34">
        <v>44332</v>
      </c>
      <c r="AW2" s="34">
        <v>44333</v>
      </c>
      <c r="AX2" s="34">
        <v>44334</v>
      </c>
      <c r="AY2" s="34">
        <v>44335</v>
      </c>
      <c r="AZ2" s="34">
        <v>44336</v>
      </c>
      <c r="BA2" s="34">
        <v>44337</v>
      </c>
      <c r="BB2" s="34">
        <v>44338</v>
      </c>
      <c r="BC2" s="34">
        <v>44339</v>
      </c>
      <c r="BD2" s="34">
        <v>44340</v>
      </c>
      <c r="BE2" s="34">
        <v>44341</v>
      </c>
      <c r="BF2" s="34">
        <v>44342</v>
      </c>
      <c r="BG2" s="34">
        <v>44343</v>
      </c>
      <c r="BH2" s="34">
        <v>44344</v>
      </c>
      <c r="BI2" s="34">
        <v>44345</v>
      </c>
      <c r="BJ2" s="34">
        <v>44346</v>
      </c>
      <c r="BK2" s="34">
        <v>44347</v>
      </c>
      <c r="BL2" s="34">
        <v>44470</v>
      </c>
      <c r="BM2" s="34">
        <v>44471</v>
      </c>
      <c r="BN2" s="34">
        <v>44472</v>
      </c>
      <c r="BO2" s="34">
        <v>44473</v>
      </c>
      <c r="BP2" s="34">
        <v>44474</v>
      </c>
      <c r="BQ2" s="34">
        <v>44475</v>
      </c>
      <c r="BR2" s="34">
        <v>44476</v>
      </c>
      <c r="BS2" s="34">
        <v>44477</v>
      </c>
      <c r="BT2" s="34">
        <v>44478</v>
      </c>
      <c r="BU2" s="34">
        <v>44479</v>
      </c>
      <c r="BV2" s="34">
        <v>44480</v>
      </c>
      <c r="BW2" s="34">
        <v>44481</v>
      </c>
      <c r="BX2" s="34">
        <v>44482</v>
      </c>
      <c r="BY2" s="34">
        <v>44483</v>
      </c>
      <c r="BZ2" s="34">
        <v>44484</v>
      </c>
      <c r="CA2" s="34">
        <v>44485</v>
      </c>
      <c r="CB2" s="34">
        <v>44486</v>
      </c>
      <c r="CC2" s="34">
        <v>44487</v>
      </c>
      <c r="CD2" s="34">
        <v>44488</v>
      </c>
      <c r="CE2" s="34">
        <v>44489</v>
      </c>
      <c r="CF2" s="34">
        <v>44490</v>
      </c>
      <c r="CG2" s="34">
        <v>44491</v>
      </c>
      <c r="CH2" s="34">
        <v>44492</v>
      </c>
      <c r="CI2" s="34">
        <v>44493</v>
      </c>
      <c r="CJ2" s="34">
        <v>44494</v>
      </c>
      <c r="CK2" s="34">
        <v>44495</v>
      </c>
      <c r="CL2" s="34">
        <v>44496</v>
      </c>
      <c r="CM2" s="34">
        <v>44497</v>
      </c>
      <c r="CN2" s="34">
        <v>44498</v>
      </c>
      <c r="CO2" s="34">
        <v>44499</v>
      </c>
      <c r="CP2" s="34">
        <v>44500</v>
      </c>
      <c r="CQ2" s="34">
        <v>44501</v>
      </c>
      <c r="CR2" s="34">
        <v>44502</v>
      </c>
      <c r="CS2" s="34">
        <v>44503</v>
      </c>
      <c r="CT2" s="34">
        <v>44504</v>
      </c>
      <c r="CU2" s="34">
        <v>44505</v>
      </c>
      <c r="CV2" s="34">
        <v>44506</v>
      </c>
      <c r="CW2" s="34">
        <v>44507</v>
      </c>
      <c r="CX2" s="34">
        <v>44508</v>
      </c>
      <c r="CY2" s="34">
        <v>44509</v>
      </c>
      <c r="CZ2" s="34">
        <v>44510</v>
      </c>
      <c r="DA2" s="34">
        <v>44511</v>
      </c>
      <c r="DB2" s="34">
        <v>44512</v>
      </c>
      <c r="DC2" s="34">
        <v>44513</v>
      </c>
      <c r="DD2" s="34">
        <v>44514</v>
      </c>
      <c r="DE2" s="34">
        <v>44515</v>
      </c>
      <c r="DF2" s="34">
        <v>44516</v>
      </c>
      <c r="DG2" s="34">
        <v>44517</v>
      </c>
      <c r="DH2" s="34">
        <v>44518</v>
      </c>
      <c r="DI2" s="34">
        <v>44519</v>
      </c>
      <c r="DJ2" s="34">
        <v>44520</v>
      </c>
      <c r="DK2" s="34">
        <v>44521</v>
      </c>
      <c r="DL2" s="34">
        <v>44522</v>
      </c>
      <c r="DM2" s="34">
        <v>44523</v>
      </c>
      <c r="DN2" s="34">
        <v>44524</v>
      </c>
      <c r="DO2" s="34">
        <v>44525</v>
      </c>
      <c r="DP2" s="34">
        <v>44526</v>
      </c>
      <c r="DQ2" s="34">
        <v>44527</v>
      </c>
      <c r="DR2" s="34">
        <v>44528</v>
      </c>
      <c r="DS2" s="34">
        <v>44529</v>
      </c>
      <c r="DT2" s="34">
        <v>44530</v>
      </c>
      <c r="DU2" s="34">
        <v>44531</v>
      </c>
      <c r="DV2" s="34">
        <v>44532</v>
      </c>
      <c r="DW2" s="34">
        <v>44533</v>
      </c>
      <c r="DX2" s="34">
        <v>44534</v>
      </c>
      <c r="DY2" s="34">
        <v>44535</v>
      </c>
      <c r="DZ2" s="34">
        <v>44536</v>
      </c>
      <c r="EA2" s="34">
        <v>44537</v>
      </c>
      <c r="EB2" s="34">
        <v>44538</v>
      </c>
      <c r="EC2" s="34">
        <v>44539</v>
      </c>
      <c r="ED2" s="34">
        <v>44540</v>
      </c>
      <c r="EE2" s="34">
        <v>44541</v>
      </c>
      <c r="EF2" s="34">
        <v>44542</v>
      </c>
      <c r="EG2" s="34">
        <v>44543</v>
      </c>
      <c r="EH2" s="34">
        <v>44544</v>
      </c>
      <c r="EI2" s="34">
        <v>44545</v>
      </c>
      <c r="EJ2" s="34">
        <v>44546</v>
      </c>
      <c r="EK2" s="34">
        <v>44547</v>
      </c>
      <c r="EL2" s="34">
        <v>44548</v>
      </c>
      <c r="EM2" s="34">
        <v>44549</v>
      </c>
      <c r="EN2" s="34">
        <v>44550</v>
      </c>
      <c r="EO2" s="34">
        <v>44551</v>
      </c>
      <c r="EP2" s="34">
        <v>44552</v>
      </c>
      <c r="EQ2" s="34">
        <v>44553</v>
      </c>
      <c r="ER2" s="34">
        <v>44554</v>
      </c>
      <c r="ES2" s="34">
        <v>44555</v>
      </c>
      <c r="ET2" s="34">
        <v>44556</v>
      </c>
      <c r="EU2" s="34">
        <v>44557</v>
      </c>
      <c r="EV2" s="34">
        <v>44558</v>
      </c>
      <c r="EW2" s="34">
        <v>44559</v>
      </c>
      <c r="EX2" s="34">
        <v>44560</v>
      </c>
      <c r="EY2" s="34">
        <v>44561</v>
      </c>
      <c r="EZ2" s="34">
        <v>44562</v>
      </c>
      <c r="FA2" s="34">
        <v>44563</v>
      </c>
      <c r="FB2" s="34">
        <v>44564</v>
      </c>
      <c r="FC2" s="34">
        <v>44565</v>
      </c>
      <c r="FD2" s="34">
        <v>44566</v>
      </c>
      <c r="FE2" s="34">
        <v>44567</v>
      </c>
      <c r="FF2" s="34">
        <v>44568</v>
      </c>
      <c r="FG2" s="34">
        <v>44569</v>
      </c>
      <c r="FH2" s="34">
        <v>44570</v>
      </c>
      <c r="FI2" s="34">
        <v>44571</v>
      </c>
      <c r="FJ2" s="34">
        <v>44572</v>
      </c>
      <c r="FK2" s="34">
        <v>44573</v>
      </c>
      <c r="FL2" s="34">
        <v>44574</v>
      </c>
      <c r="FM2" s="34">
        <v>44575</v>
      </c>
      <c r="FN2" s="34">
        <v>44576</v>
      </c>
      <c r="FO2" s="34">
        <v>44577</v>
      </c>
      <c r="FP2" s="34">
        <v>44578</v>
      </c>
      <c r="FQ2" s="34">
        <v>44579</v>
      </c>
      <c r="FR2" s="34">
        <v>44580</v>
      </c>
      <c r="FS2" s="34">
        <v>44581</v>
      </c>
      <c r="FT2" s="34">
        <v>44582</v>
      </c>
      <c r="FU2" s="34">
        <v>44583</v>
      </c>
      <c r="FV2" s="34">
        <v>44584</v>
      </c>
      <c r="FW2" s="34">
        <v>44585</v>
      </c>
      <c r="FX2" s="34">
        <v>44586</v>
      </c>
      <c r="FY2" s="34">
        <v>44587</v>
      </c>
      <c r="FZ2" s="34">
        <v>44588</v>
      </c>
      <c r="GA2" s="34">
        <v>44589</v>
      </c>
      <c r="GB2" s="34">
        <v>44590</v>
      </c>
      <c r="GC2" s="34">
        <v>44591</v>
      </c>
      <c r="GD2" s="34">
        <v>44592</v>
      </c>
      <c r="GE2" s="34">
        <v>44593</v>
      </c>
      <c r="GF2" s="34">
        <v>44594</v>
      </c>
      <c r="GG2" s="34">
        <v>44595</v>
      </c>
      <c r="GH2" s="34">
        <v>44596</v>
      </c>
      <c r="GI2" s="34">
        <v>44597</v>
      </c>
      <c r="GJ2" s="34">
        <v>44598</v>
      </c>
      <c r="GK2" s="34">
        <v>44599</v>
      </c>
      <c r="GL2" s="34">
        <v>44600</v>
      </c>
      <c r="GM2" s="34">
        <v>44601</v>
      </c>
      <c r="GN2" s="34">
        <v>44602</v>
      </c>
      <c r="GO2" s="34">
        <v>44603</v>
      </c>
      <c r="GP2" s="34">
        <v>44604</v>
      </c>
      <c r="GQ2" s="34">
        <v>44605</v>
      </c>
      <c r="GR2" s="34">
        <v>44606</v>
      </c>
      <c r="GS2" s="34">
        <v>44607</v>
      </c>
      <c r="GT2" s="34">
        <v>44608</v>
      </c>
      <c r="GU2" s="34">
        <v>44609</v>
      </c>
      <c r="GV2" s="34">
        <v>44610</v>
      </c>
      <c r="GW2" s="34">
        <v>44611</v>
      </c>
      <c r="GX2" s="34">
        <v>44612</v>
      </c>
      <c r="GY2" s="34">
        <v>44613</v>
      </c>
      <c r="GZ2" s="34">
        <v>44614</v>
      </c>
      <c r="HA2" s="34">
        <v>44615</v>
      </c>
      <c r="HB2" s="34">
        <v>44616</v>
      </c>
      <c r="HC2" s="34">
        <v>44617</v>
      </c>
      <c r="HD2" s="34">
        <v>44618</v>
      </c>
      <c r="HE2" s="34">
        <v>44619</v>
      </c>
      <c r="HF2" s="34">
        <v>44620</v>
      </c>
      <c r="HG2" s="34">
        <v>44621</v>
      </c>
      <c r="HH2" s="34">
        <v>44622</v>
      </c>
      <c r="HI2" s="34">
        <v>44623</v>
      </c>
      <c r="HJ2" s="34">
        <v>44624</v>
      </c>
      <c r="HK2" s="34">
        <v>44625</v>
      </c>
      <c r="HL2" s="34">
        <v>44626</v>
      </c>
      <c r="HM2" s="34">
        <v>44627</v>
      </c>
      <c r="HN2" s="34">
        <v>44628</v>
      </c>
      <c r="HO2" s="34">
        <v>44629</v>
      </c>
      <c r="HP2" s="34">
        <v>44630</v>
      </c>
      <c r="HQ2" s="34">
        <v>44631</v>
      </c>
      <c r="HR2" s="34">
        <v>44632</v>
      </c>
      <c r="HS2" s="34">
        <v>44633</v>
      </c>
      <c r="HT2" s="34">
        <v>44634</v>
      </c>
      <c r="HU2" s="34">
        <v>44635</v>
      </c>
      <c r="HV2" s="34">
        <v>44636</v>
      </c>
      <c r="HW2" s="34">
        <v>44637</v>
      </c>
      <c r="HX2" s="34">
        <v>44638</v>
      </c>
      <c r="HY2" s="34">
        <v>44639</v>
      </c>
      <c r="HZ2" s="34">
        <v>44640</v>
      </c>
      <c r="IA2" s="34">
        <v>44641</v>
      </c>
      <c r="IB2" s="34">
        <v>44642</v>
      </c>
      <c r="IC2" s="34">
        <v>44643</v>
      </c>
      <c r="ID2" s="34">
        <v>44644</v>
      </c>
      <c r="IE2" s="34">
        <v>44645</v>
      </c>
      <c r="IF2" s="34">
        <v>44646</v>
      </c>
      <c r="IG2" s="34">
        <v>44647</v>
      </c>
      <c r="IH2" s="34">
        <v>44648</v>
      </c>
      <c r="II2" s="34">
        <v>44649</v>
      </c>
      <c r="IJ2" s="34">
        <v>44650</v>
      </c>
      <c r="IK2" s="34">
        <v>44651</v>
      </c>
    </row>
    <row r="3" spans="1:256" s="35" customFormat="1" ht="12.75" customHeight="1" x14ac:dyDescent="0.15">
      <c r="B3" s="36" t="s">
        <v>142</v>
      </c>
      <c r="C3" s="36">
        <f t="shared" ref="C3:AF3" si="0">YEAR(C2)-2018</f>
        <v>3</v>
      </c>
      <c r="D3" s="36">
        <f t="shared" si="0"/>
        <v>3</v>
      </c>
      <c r="E3" s="36">
        <f t="shared" si="0"/>
        <v>3</v>
      </c>
      <c r="F3" s="36">
        <f t="shared" si="0"/>
        <v>3</v>
      </c>
      <c r="G3" s="36">
        <f t="shared" si="0"/>
        <v>3</v>
      </c>
      <c r="H3" s="36">
        <f t="shared" si="0"/>
        <v>3</v>
      </c>
      <c r="I3" s="36">
        <f t="shared" si="0"/>
        <v>3</v>
      </c>
      <c r="J3" s="36">
        <f t="shared" si="0"/>
        <v>3</v>
      </c>
      <c r="K3" s="36">
        <f t="shared" si="0"/>
        <v>3</v>
      </c>
      <c r="L3" s="36">
        <f t="shared" si="0"/>
        <v>3</v>
      </c>
      <c r="M3" s="36">
        <f t="shared" si="0"/>
        <v>3</v>
      </c>
      <c r="N3" s="36">
        <f t="shared" si="0"/>
        <v>3</v>
      </c>
      <c r="O3" s="36">
        <f t="shared" si="0"/>
        <v>3</v>
      </c>
      <c r="P3" s="36">
        <f t="shared" si="0"/>
        <v>3</v>
      </c>
      <c r="Q3" s="36">
        <f t="shared" si="0"/>
        <v>3</v>
      </c>
      <c r="R3" s="36">
        <f t="shared" si="0"/>
        <v>3</v>
      </c>
      <c r="S3" s="36">
        <f t="shared" si="0"/>
        <v>3</v>
      </c>
      <c r="T3" s="36">
        <f t="shared" si="0"/>
        <v>3</v>
      </c>
      <c r="U3" s="36">
        <f t="shared" si="0"/>
        <v>3</v>
      </c>
      <c r="V3" s="36">
        <f t="shared" si="0"/>
        <v>3</v>
      </c>
      <c r="W3" s="36">
        <f t="shared" si="0"/>
        <v>3</v>
      </c>
      <c r="X3" s="36">
        <f t="shared" si="0"/>
        <v>3</v>
      </c>
      <c r="Y3" s="36">
        <f t="shared" si="0"/>
        <v>3</v>
      </c>
      <c r="Z3" s="36">
        <f t="shared" si="0"/>
        <v>3</v>
      </c>
      <c r="AA3" s="36">
        <f t="shared" si="0"/>
        <v>3</v>
      </c>
      <c r="AB3" s="36">
        <f t="shared" si="0"/>
        <v>3</v>
      </c>
      <c r="AC3" s="36">
        <f t="shared" si="0"/>
        <v>3</v>
      </c>
      <c r="AD3" s="36">
        <f t="shared" si="0"/>
        <v>3</v>
      </c>
      <c r="AE3" s="36">
        <f t="shared" si="0"/>
        <v>3</v>
      </c>
      <c r="AF3" s="36">
        <f t="shared" si="0"/>
        <v>3</v>
      </c>
      <c r="AG3" s="36">
        <f t="shared" ref="AG3:BK3" si="1">YEAR(AG2)-2018</f>
        <v>3</v>
      </c>
      <c r="AH3" s="36">
        <f t="shared" si="1"/>
        <v>3</v>
      </c>
      <c r="AI3" s="36">
        <f t="shared" si="1"/>
        <v>3</v>
      </c>
      <c r="AJ3" s="36">
        <f t="shared" si="1"/>
        <v>3</v>
      </c>
      <c r="AK3" s="36">
        <f t="shared" si="1"/>
        <v>3</v>
      </c>
      <c r="AL3" s="36">
        <f t="shared" si="1"/>
        <v>3</v>
      </c>
      <c r="AM3" s="36">
        <f t="shared" si="1"/>
        <v>3</v>
      </c>
      <c r="AN3" s="36">
        <f t="shared" si="1"/>
        <v>3</v>
      </c>
      <c r="AO3" s="36">
        <f t="shared" si="1"/>
        <v>3</v>
      </c>
      <c r="AP3" s="36">
        <f t="shared" si="1"/>
        <v>3</v>
      </c>
      <c r="AQ3" s="36">
        <f t="shared" si="1"/>
        <v>3</v>
      </c>
      <c r="AR3" s="36">
        <f t="shared" si="1"/>
        <v>3</v>
      </c>
      <c r="AS3" s="36">
        <f t="shared" si="1"/>
        <v>3</v>
      </c>
      <c r="AT3" s="36">
        <f t="shared" si="1"/>
        <v>3</v>
      </c>
      <c r="AU3" s="36">
        <f t="shared" si="1"/>
        <v>3</v>
      </c>
      <c r="AV3" s="36">
        <f t="shared" si="1"/>
        <v>3</v>
      </c>
      <c r="AW3" s="36">
        <f t="shared" si="1"/>
        <v>3</v>
      </c>
      <c r="AX3" s="36">
        <f t="shared" si="1"/>
        <v>3</v>
      </c>
      <c r="AY3" s="36">
        <f t="shared" si="1"/>
        <v>3</v>
      </c>
      <c r="AZ3" s="36">
        <f t="shared" si="1"/>
        <v>3</v>
      </c>
      <c r="BA3" s="36">
        <f t="shared" si="1"/>
        <v>3</v>
      </c>
      <c r="BB3" s="36">
        <f t="shared" si="1"/>
        <v>3</v>
      </c>
      <c r="BC3" s="36">
        <f t="shared" si="1"/>
        <v>3</v>
      </c>
      <c r="BD3" s="36">
        <f t="shared" si="1"/>
        <v>3</v>
      </c>
      <c r="BE3" s="36">
        <f t="shared" si="1"/>
        <v>3</v>
      </c>
      <c r="BF3" s="36">
        <f t="shared" si="1"/>
        <v>3</v>
      </c>
      <c r="BG3" s="36">
        <f t="shared" si="1"/>
        <v>3</v>
      </c>
      <c r="BH3" s="36">
        <f t="shared" si="1"/>
        <v>3</v>
      </c>
      <c r="BI3" s="36">
        <f t="shared" si="1"/>
        <v>3</v>
      </c>
      <c r="BJ3" s="36">
        <f t="shared" si="1"/>
        <v>3</v>
      </c>
      <c r="BK3" s="36">
        <f t="shared" si="1"/>
        <v>3</v>
      </c>
      <c r="BL3" s="36">
        <f>YEAR(BL2)-2018</f>
        <v>3</v>
      </c>
      <c r="BM3" s="36">
        <f t="shared" ref="BM3:DX3" si="2">YEAR(BM2)-2018</f>
        <v>3</v>
      </c>
      <c r="BN3" s="36">
        <f t="shared" si="2"/>
        <v>3</v>
      </c>
      <c r="BO3" s="36">
        <f t="shared" si="2"/>
        <v>3</v>
      </c>
      <c r="BP3" s="36">
        <f t="shared" si="2"/>
        <v>3</v>
      </c>
      <c r="BQ3" s="36">
        <f t="shared" si="2"/>
        <v>3</v>
      </c>
      <c r="BR3" s="36">
        <f t="shared" si="2"/>
        <v>3</v>
      </c>
      <c r="BS3" s="36">
        <f t="shared" si="2"/>
        <v>3</v>
      </c>
      <c r="BT3" s="36">
        <f t="shared" si="2"/>
        <v>3</v>
      </c>
      <c r="BU3" s="36">
        <f t="shared" si="2"/>
        <v>3</v>
      </c>
      <c r="BV3" s="36">
        <f t="shared" si="2"/>
        <v>3</v>
      </c>
      <c r="BW3" s="36">
        <f t="shared" si="2"/>
        <v>3</v>
      </c>
      <c r="BX3" s="36">
        <f t="shared" si="2"/>
        <v>3</v>
      </c>
      <c r="BY3" s="36">
        <f t="shared" si="2"/>
        <v>3</v>
      </c>
      <c r="BZ3" s="36">
        <f t="shared" si="2"/>
        <v>3</v>
      </c>
      <c r="CA3" s="36">
        <f t="shared" si="2"/>
        <v>3</v>
      </c>
      <c r="CB3" s="36">
        <f t="shared" si="2"/>
        <v>3</v>
      </c>
      <c r="CC3" s="36">
        <f t="shared" si="2"/>
        <v>3</v>
      </c>
      <c r="CD3" s="36">
        <f t="shared" si="2"/>
        <v>3</v>
      </c>
      <c r="CE3" s="36">
        <f t="shared" si="2"/>
        <v>3</v>
      </c>
      <c r="CF3" s="36">
        <f t="shared" si="2"/>
        <v>3</v>
      </c>
      <c r="CG3" s="36">
        <f t="shared" si="2"/>
        <v>3</v>
      </c>
      <c r="CH3" s="36">
        <f t="shared" si="2"/>
        <v>3</v>
      </c>
      <c r="CI3" s="36">
        <f t="shared" si="2"/>
        <v>3</v>
      </c>
      <c r="CJ3" s="36">
        <f t="shared" si="2"/>
        <v>3</v>
      </c>
      <c r="CK3" s="36">
        <f t="shared" si="2"/>
        <v>3</v>
      </c>
      <c r="CL3" s="36">
        <f t="shared" si="2"/>
        <v>3</v>
      </c>
      <c r="CM3" s="36">
        <f t="shared" si="2"/>
        <v>3</v>
      </c>
      <c r="CN3" s="36">
        <f t="shared" si="2"/>
        <v>3</v>
      </c>
      <c r="CO3" s="36">
        <f t="shared" si="2"/>
        <v>3</v>
      </c>
      <c r="CP3" s="36">
        <f t="shared" si="2"/>
        <v>3</v>
      </c>
      <c r="CQ3" s="36">
        <f t="shared" si="2"/>
        <v>3</v>
      </c>
      <c r="CR3" s="36">
        <f t="shared" si="2"/>
        <v>3</v>
      </c>
      <c r="CS3" s="36">
        <f t="shared" si="2"/>
        <v>3</v>
      </c>
      <c r="CT3" s="36">
        <f t="shared" si="2"/>
        <v>3</v>
      </c>
      <c r="CU3" s="36">
        <f t="shared" si="2"/>
        <v>3</v>
      </c>
      <c r="CV3" s="36">
        <f t="shared" si="2"/>
        <v>3</v>
      </c>
      <c r="CW3" s="36">
        <f t="shared" si="2"/>
        <v>3</v>
      </c>
      <c r="CX3" s="36">
        <f t="shared" si="2"/>
        <v>3</v>
      </c>
      <c r="CY3" s="36">
        <f t="shared" si="2"/>
        <v>3</v>
      </c>
      <c r="CZ3" s="36">
        <f t="shared" si="2"/>
        <v>3</v>
      </c>
      <c r="DA3" s="36">
        <f t="shared" si="2"/>
        <v>3</v>
      </c>
      <c r="DB3" s="36">
        <f t="shared" si="2"/>
        <v>3</v>
      </c>
      <c r="DC3" s="36">
        <f t="shared" si="2"/>
        <v>3</v>
      </c>
      <c r="DD3" s="36">
        <f t="shared" si="2"/>
        <v>3</v>
      </c>
      <c r="DE3" s="36">
        <f t="shared" si="2"/>
        <v>3</v>
      </c>
      <c r="DF3" s="36">
        <f t="shared" si="2"/>
        <v>3</v>
      </c>
      <c r="DG3" s="36">
        <f t="shared" si="2"/>
        <v>3</v>
      </c>
      <c r="DH3" s="36">
        <f t="shared" si="2"/>
        <v>3</v>
      </c>
      <c r="DI3" s="36">
        <f t="shared" si="2"/>
        <v>3</v>
      </c>
      <c r="DJ3" s="36">
        <f t="shared" si="2"/>
        <v>3</v>
      </c>
      <c r="DK3" s="36">
        <f t="shared" si="2"/>
        <v>3</v>
      </c>
      <c r="DL3" s="36">
        <f t="shared" si="2"/>
        <v>3</v>
      </c>
      <c r="DM3" s="36">
        <f t="shared" si="2"/>
        <v>3</v>
      </c>
      <c r="DN3" s="36">
        <f t="shared" si="2"/>
        <v>3</v>
      </c>
      <c r="DO3" s="36">
        <f t="shared" si="2"/>
        <v>3</v>
      </c>
      <c r="DP3" s="36">
        <f t="shared" si="2"/>
        <v>3</v>
      </c>
      <c r="DQ3" s="36">
        <f t="shared" si="2"/>
        <v>3</v>
      </c>
      <c r="DR3" s="36">
        <f t="shared" si="2"/>
        <v>3</v>
      </c>
      <c r="DS3" s="36">
        <f t="shared" si="2"/>
        <v>3</v>
      </c>
      <c r="DT3" s="36">
        <f t="shared" si="2"/>
        <v>3</v>
      </c>
      <c r="DU3" s="36">
        <f t="shared" si="2"/>
        <v>3</v>
      </c>
      <c r="DV3" s="36">
        <f t="shared" si="2"/>
        <v>3</v>
      </c>
      <c r="DW3" s="36">
        <f t="shared" si="2"/>
        <v>3</v>
      </c>
      <c r="DX3" s="36">
        <f t="shared" si="2"/>
        <v>3</v>
      </c>
      <c r="DY3" s="36">
        <f t="shared" ref="DY3:GJ3" si="3">YEAR(DY2)-2018</f>
        <v>3</v>
      </c>
      <c r="DZ3" s="36">
        <f t="shared" si="3"/>
        <v>3</v>
      </c>
      <c r="EA3" s="36">
        <f t="shared" si="3"/>
        <v>3</v>
      </c>
      <c r="EB3" s="36">
        <f t="shared" si="3"/>
        <v>3</v>
      </c>
      <c r="EC3" s="36">
        <f t="shared" si="3"/>
        <v>3</v>
      </c>
      <c r="ED3" s="36">
        <f t="shared" si="3"/>
        <v>3</v>
      </c>
      <c r="EE3" s="36">
        <f t="shared" si="3"/>
        <v>3</v>
      </c>
      <c r="EF3" s="36">
        <f t="shared" si="3"/>
        <v>3</v>
      </c>
      <c r="EG3" s="36">
        <f t="shared" si="3"/>
        <v>3</v>
      </c>
      <c r="EH3" s="36">
        <f t="shared" si="3"/>
        <v>3</v>
      </c>
      <c r="EI3" s="36">
        <f t="shared" si="3"/>
        <v>3</v>
      </c>
      <c r="EJ3" s="36">
        <f t="shared" si="3"/>
        <v>3</v>
      </c>
      <c r="EK3" s="36">
        <f t="shared" si="3"/>
        <v>3</v>
      </c>
      <c r="EL3" s="36">
        <f t="shared" si="3"/>
        <v>3</v>
      </c>
      <c r="EM3" s="36">
        <f t="shared" si="3"/>
        <v>3</v>
      </c>
      <c r="EN3" s="36">
        <f t="shared" si="3"/>
        <v>3</v>
      </c>
      <c r="EO3" s="36">
        <f t="shared" si="3"/>
        <v>3</v>
      </c>
      <c r="EP3" s="36">
        <f t="shared" si="3"/>
        <v>3</v>
      </c>
      <c r="EQ3" s="36">
        <f t="shared" si="3"/>
        <v>3</v>
      </c>
      <c r="ER3" s="36">
        <f t="shared" si="3"/>
        <v>3</v>
      </c>
      <c r="ES3" s="36">
        <f t="shared" si="3"/>
        <v>3</v>
      </c>
      <c r="ET3" s="36">
        <f t="shared" si="3"/>
        <v>3</v>
      </c>
      <c r="EU3" s="36">
        <f t="shared" si="3"/>
        <v>3</v>
      </c>
      <c r="EV3" s="36">
        <f t="shared" si="3"/>
        <v>3</v>
      </c>
      <c r="EW3" s="36">
        <f t="shared" si="3"/>
        <v>3</v>
      </c>
      <c r="EX3" s="36">
        <f t="shared" si="3"/>
        <v>3</v>
      </c>
      <c r="EY3" s="36">
        <f t="shared" si="3"/>
        <v>3</v>
      </c>
      <c r="EZ3" s="36">
        <f t="shared" si="3"/>
        <v>4</v>
      </c>
      <c r="FA3" s="36">
        <f t="shared" si="3"/>
        <v>4</v>
      </c>
      <c r="FB3" s="36">
        <f t="shared" si="3"/>
        <v>4</v>
      </c>
      <c r="FC3" s="36">
        <f t="shared" si="3"/>
        <v>4</v>
      </c>
      <c r="FD3" s="36">
        <f t="shared" si="3"/>
        <v>4</v>
      </c>
      <c r="FE3" s="36">
        <f t="shared" si="3"/>
        <v>4</v>
      </c>
      <c r="FF3" s="36">
        <f t="shared" si="3"/>
        <v>4</v>
      </c>
      <c r="FG3" s="36">
        <f t="shared" si="3"/>
        <v>4</v>
      </c>
      <c r="FH3" s="36">
        <f t="shared" si="3"/>
        <v>4</v>
      </c>
      <c r="FI3" s="36">
        <f t="shared" si="3"/>
        <v>4</v>
      </c>
      <c r="FJ3" s="36">
        <f t="shared" si="3"/>
        <v>4</v>
      </c>
      <c r="FK3" s="36">
        <f t="shared" si="3"/>
        <v>4</v>
      </c>
      <c r="FL3" s="36">
        <f t="shared" si="3"/>
        <v>4</v>
      </c>
      <c r="FM3" s="36">
        <f t="shared" si="3"/>
        <v>4</v>
      </c>
      <c r="FN3" s="36">
        <f t="shared" si="3"/>
        <v>4</v>
      </c>
      <c r="FO3" s="36">
        <f t="shared" si="3"/>
        <v>4</v>
      </c>
      <c r="FP3" s="36">
        <f t="shared" si="3"/>
        <v>4</v>
      </c>
      <c r="FQ3" s="36">
        <f t="shared" si="3"/>
        <v>4</v>
      </c>
      <c r="FR3" s="36">
        <f t="shared" si="3"/>
        <v>4</v>
      </c>
      <c r="FS3" s="36">
        <f t="shared" si="3"/>
        <v>4</v>
      </c>
      <c r="FT3" s="36">
        <f t="shared" si="3"/>
        <v>4</v>
      </c>
      <c r="FU3" s="36">
        <f t="shared" si="3"/>
        <v>4</v>
      </c>
      <c r="FV3" s="36">
        <f t="shared" si="3"/>
        <v>4</v>
      </c>
      <c r="FW3" s="36">
        <f t="shared" si="3"/>
        <v>4</v>
      </c>
      <c r="FX3" s="36">
        <f t="shared" si="3"/>
        <v>4</v>
      </c>
      <c r="FY3" s="36">
        <f t="shared" si="3"/>
        <v>4</v>
      </c>
      <c r="FZ3" s="36">
        <f t="shared" si="3"/>
        <v>4</v>
      </c>
      <c r="GA3" s="36">
        <f t="shared" si="3"/>
        <v>4</v>
      </c>
      <c r="GB3" s="36">
        <f t="shared" si="3"/>
        <v>4</v>
      </c>
      <c r="GC3" s="36">
        <f t="shared" si="3"/>
        <v>4</v>
      </c>
      <c r="GD3" s="36">
        <f t="shared" si="3"/>
        <v>4</v>
      </c>
      <c r="GE3" s="36">
        <f t="shared" si="3"/>
        <v>4</v>
      </c>
      <c r="GF3" s="36">
        <f t="shared" si="3"/>
        <v>4</v>
      </c>
      <c r="GG3" s="36">
        <f t="shared" si="3"/>
        <v>4</v>
      </c>
      <c r="GH3" s="36">
        <f t="shared" si="3"/>
        <v>4</v>
      </c>
      <c r="GI3" s="36">
        <f t="shared" si="3"/>
        <v>4</v>
      </c>
      <c r="GJ3" s="36">
        <f t="shared" si="3"/>
        <v>4</v>
      </c>
      <c r="GK3" s="36">
        <f t="shared" ref="GK3:IK3" si="4">YEAR(GK2)-2018</f>
        <v>4</v>
      </c>
      <c r="GL3" s="36">
        <f t="shared" si="4"/>
        <v>4</v>
      </c>
      <c r="GM3" s="36">
        <f t="shared" si="4"/>
        <v>4</v>
      </c>
      <c r="GN3" s="36">
        <f t="shared" si="4"/>
        <v>4</v>
      </c>
      <c r="GO3" s="36">
        <f t="shared" si="4"/>
        <v>4</v>
      </c>
      <c r="GP3" s="36">
        <f t="shared" si="4"/>
        <v>4</v>
      </c>
      <c r="GQ3" s="36">
        <f t="shared" si="4"/>
        <v>4</v>
      </c>
      <c r="GR3" s="36">
        <f t="shared" si="4"/>
        <v>4</v>
      </c>
      <c r="GS3" s="36">
        <f t="shared" si="4"/>
        <v>4</v>
      </c>
      <c r="GT3" s="36">
        <f t="shared" si="4"/>
        <v>4</v>
      </c>
      <c r="GU3" s="36">
        <f t="shared" si="4"/>
        <v>4</v>
      </c>
      <c r="GV3" s="36">
        <f t="shared" si="4"/>
        <v>4</v>
      </c>
      <c r="GW3" s="36">
        <f t="shared" si="4"/>
        <v>4</v>
      </c>
      <c r="GX3" s="36">
        <f t="shared" si="4"/>
        <v>4</v>
      </c>
      <c r="GY3" s="36">
        <f t="shared" si="4"/>
        <v>4</v>
      </c>
      <c r="GZ3" s="36">
        <f t="shared" si="4"/>
        <v>4</v>
      </c>
      <c r="HA3" s="36">
        <f t="shared" si="4"/>
        <v>4</v>
      </c>
      <c r="HB3" s="36">
        <f t="shared" si="4"/>
        <v>4</v>
      </c>
      <c r="HC3" s="36">
        <f t="shared" si="4"/>
        <v>4</v>
      </c>
      <c r="HD3" s="36">
        <f t="shared" si="4"/>
        <v>4</v>
      </c>
      <c r="HE3" s="36">
        <f t="shared" si="4"/>
        <v>4</v>
      </c>
      <c r="HF3" s="36">
        <f t="shared" si="4"/>
        <v>4</v>
      </c>
      <c r="HG3" s="36">
        <f t="shared" si="4"/>
        <v>4</v>
      </c>
      <c r="HH3" s="36">
        <f t="shared" si="4"/>
        <v>4</v>
      </c>
      <c r="HI3" s="36">
        <f t="shared" si="4"/>
        <v>4</v>
      </c>
      <c r="HJ3" s="36">
        <f t="shared" si="4"/>
        <v>4</v>
      </c>
      <c r="HK3" s="36">
        <f t="shared" si="4"/>
        <v>4</v>
      </c>
      <c r="HL3" s="36">
        <f t="shared" si="4"/>
        <v>4</v>
      </c>
      <c r="HM3" s="36">
        <f t="shared" si="4"/>
        <v>4</v>
      </c>
      <c r="HN3" s="36">
        <f t="shared" si="4"/>
        <v>4</v>
      </c>
      <c r="HO3" s="36">
        <f t="shared" si="4"/>
        <v>4</v>
      </c>
      <c r="HP3" s="36">
        <f t="shared" si="4"/>
        <v>4</v>
      </c>
      <c r="HQ3" s="36">
        <f t="shared" si="4"/>
        <v>4</v>
      </c>
      <c r="HR3" s="36">
        <f t="shared" si="4"/>
        <v>4</v>
      </c>
      <c r="HS3" s="36">
        <f t="shared" si="4"/>
        <v>4</v>
      </c>
      <c r="HT3" s="36">
        <f t="shared" si="4"/>
        <v>4</v>
      </c>
      <c r="HU3" s="36">
        <f t="shared" si="4"/>
        <v>4</v>
      </c>
      <c r="HV3" s="36">
        <f t="shared" si="4"/>
        <v>4</v>
      </c>
      <c r="HW3" s="36">
        <f t="shared" si="4"/>
        <v>4</v>
      </c>
      <c r="HX3" s="36">
        <f t="shared" si="4"/>
        <v>4</v>
      </c>
      <c r="HY3" s="36">
        <f t="shared" si="4"/>
        <v>4</v>
      </c>
      <c r="HZ3" s="36">
        <f t="shared" si="4"/>
        <v>4</v>
      </c>
      <c r="IA3" s="36">
        <f t="shared" si="4"/>
        <v>4</v>
      </c>
      <c r="IB3" s="36">
        <f t="shared" si="4"/>
        <v>4</v>
      </c>
      <c r="IC3" s="36">
        <f t="shared" si="4"/>
        <v>4</v>
      </c>
      <c r="ID3" s="36">
        <f t="shared" si="4"/>
        <v>4</v>
      </c>
      <c r="IE3" s="36">
        <f t="shared" si="4"/>
        <v>4</v>
      </c>
      <c r="IF3" s="36">
        <f t="shared" si="4"/>
        <v>4</v>
      </c>
      <c r="IG3" s="36">
        <f t="shared" si="4"/>
        <v>4</v>
      </c>
      <c r="IH3" s="36">
        <f t="shared" si="4"/>
        <v>4</v>
      </c>
      <c r="II3" s="36">
        <f t="shared" si="4"/>
        <v>4</v>
      </c>
      <c r="IJ3" s="36">
        <f t="shared" si="4"/>
        <v>4</v>
      </c>
      <c r="IK3" s="36">
        <f t="shared" si="4"/>
        <v>4</v>
      </c>
      <c r="IL3" s="183"/>
      <c r="IM3" s="183"/>
      <c r="IN3" s="183"/>
      <c r="IO3" s="183"/>
      <c r="IP3" s="183"/>
      <c r="IQ3" s="183"/>
      <c r="IR3" s="183"/>
      <c r="IS3" s="183"/>
      <c r="IT3" s="183"/>
      <c r="IU3" s="183"/>
      <c r="IV3" s="183"/>
    </row>
    <row r="4" spans="1:256" s="35" customFormat="1" ht="12.75" customHeight="1" x14ac:dyDescent="0.15">
      <c r="B4" s="36" t="s">
        <v>141</v>
      </c>
      <c r="C4" s="36">
        <f>MONTH(C2)</f>
        <v>4</v>
      </c>
      <c r="D4" s="36">
        <f t="shared" ref="D4:BO4" si="5">MONTH(D2)</f>
        <v>4</v>
      </c>
      <c r="E4" s="36">
        <f t="shared" si="5"/>
        <v>4</v>
      </c>
      <c r="F4" s="36">
        <f t="shared" si="5"/>
        <v>4</v>
      </c>
      <c r="G4" s="36">
        <f t="shared" si="5"/>
        <v>4</v>
      </c>
      <c r="H4" s="36">
        <f t="shared" si="5"/>
        <v>4</v>
      </c>
      <c r="I4" s="36">
        <f t="shared" si="5"/>
        <v>4</v>
      </c>
      <c r="J4" s="36">
        <f t="shared" si="5"/>
        <v>4</v>
      </c>
      <c r="K4" s="36">
        <f t="shared" si="5"/>
        <v>4</v>
      </c>
      <c r="L4" s="36">
        <f t="shared" si="5"/>
        <v>4</v>
      </c>
      <c r="M4" s="36">
        <f t="shared" si="5"/>
        <v>4</v>
      </c>
      <c r="N4" s="36">
        <f t="shared" si="5"/>
        <v>4</v>
      </c>
      <c r="O4" s="36">
        <f t="shared" si="5"/>
        <v>4</v>
      </c>
      <c r="P4" s="36">
        <f t="shared" si="5"/>
        <v>4</v>
      </c>
      <c r="Q4" s="36">
        <f t="shared" si="5"/>
        <v>4</v>
      </c>
      <c r="R4" s="36">
        <f t="shared" si="5"/>
        <v>4</v>
      </c>
      <c r="S4" s="36">
        <f t="shared" si="5"/>
        <v>4</v>
      </c>
      <c r="T4" s="36">
        <f t="shared" si="5"/>
        <v>4</v>
      </c>
      <c r="U4" s="36">
        <f t="shared" si="5"/>
        <v>4</v>
      </c>
      <c r="V4" s="36">
        <f t="shared" si="5"/>
        <v>4</v>
      </c>
      <c r="W4" s="36">
        <f t="shared" si="5"/>
        <v>4</v>
      </c>
      <c r="X4" s="36">
        <f t="shared" si="5"/>
        <v>4</v>
      </c>
      <c r="Y4" s="36">
        <f t="shared" si="5"/>
        <v>4</v>
      </c>
      <c r="Z4" s="36">
        <f t="shared" si="5"/>
        <v>4</v>
      </c>
      <c r="AA4" s="36">
        <f t="shared" si="5"/>
        <v>4</v>
      </c>
      <c r="AB4" s="36">
        <f t="shared" si="5"/>
        <v>4</v>
      </c>
      <c r="AC4" s="36">
        <f t="shared" si="5"/>
        <v>4</v>
      </c>
      <c r="AD4" s="36">
        <f t="shared" si="5"/>
        <v>4</v>
      </c>
      <c r="AE4" s="36">
        <f t="shared" si="5"/>
        <v>4</v>
      </c>
      <c r="AF4" s="36">
        <f t="shared" si="5"/>
        <v>4</v>
      </c>
      <c r="AG4" s="36">
        <f t="shared" si="5"/>
        <v>5</v>
      </c>
      <c r="AH4" s="36">
        <f t="shared" si="5"/>
        <v>5</v>
      </c>
      <c r="AI4" s="36">
        <f t="shared" si="5"/>
        <v>5</v>
      </c>
      <c r="AJ4" s="36">
        <f t="shared" si="5"/>
        <v>5</v>
      </c>
      <c r="AK4" s="36">
        <f t="shared" si="5"/>
        <v>5</v>
      </c>
      <c r="AL4" s="36">
        <f t="shared" si="5"/>
        <v>5</v>
      </c>
      <c r="AM4" s="36">
        <f t="shared" si="5"/>
        <v>5</v>
      </c>
      <c r="AN4" s="36">
        <f t="shared" si="5"/>
        <v>5</v>
      </c>
      <c r="AO4" s="36">
        <f t="shared" si="5"/>
        <v>5</v>
      </c>
      <c r="AP4" s="36">
        <f t="shared" si="5"/>
        <v>5</v>
      </c>
      <c r="AQ4" s="36">
        <f t="shared" si="5"/>
        <v>5</v>
      </c>
      <c r="AR4" s="36">
        <f t="shared" si="5"/>
        <v>5</v>
      </c>
      <c r="AS4" s="36">
        <f t="shared" si="5"/>
        <v>5</v>
      </c>
      <c r="AT4" s="36">
        <f t="shared" si="5"/>
        <v>5</v>
      </c>
      <c r="AU4" s="36">
        <f t="shared" si="5"/>
        <v>5</v>
      </c>
      <c r="AV4" s="36">
        <f t="shared" si="5"/>
        <v>5</v>
      </c>
      <c r="AW4" s="36">
        <f t="shared" si="5"/>
        <v>5</v>
      </c>
      <c r="AX4" s="36">
        <f t="shared" si="5"/>
        <v>5</v>
      </c>
      <c r="AY4" s="36">
        <f t="shared" si="5"/>
        <v>5</v>
      </c>
      <c r="AZ4" s="36">
        <f t="shared" si="5"/>
        <v>5</v>
      </c>
      <c r="BA4" s="36">
        <f t="shared" si="5"/>
        <v>5</v>
      </c>
      <c r="BB4" s="36">
        <f t="shared" si="5"/>
        <v>5</v>
      </c>
      <c r="BC4" s="36">
        <f t="shared" si="5"/>
        <v>5</v>
      </c>
      <c r="BD4" s="36">
        <f t="shared" si="5"/>
        <v>5</v>
      </c>
      <c r="BE4" s="36">
        <f t="shared" si="5"/>
        <v>5</v>
      </c>
      <c r="BF4" s="36">
        <f t="shared" si="5"/>
        <v>5</v>
      </c>
      <c r="BG4" s="36">
        <f t="shared" si="5"/>
        <v>5</v>
      </c>
      <c r="BH4" s="36">
        <f t="shared" si="5"/>
        <v>5</v>
      </c>
      <c r="BI4" s="36">
        <f t="shared" si="5"/>
        <v>5</v>
      </c>
      <c r="BJ4" s="36">
        <f t="shared" si="5"/>
        <v>5</v>
      </c>
      <c r="BK4" s="36">
        <f t="shared" si="5"/>
        <v>5</v>
      </c>
      <c r="BL4" s="36">
        <f t="shared" si="5"/>
        <v>10</v>
      </c>
      <c r="BM4" s="36">
        <f t="shared" si="5"/>
        <v>10</v>
      </c>
      <c r="BN4" s="36">
        <f t="shared" si="5"/>
        <v>10</v>
      </c>
      <c r="BO4" s="36">
        <f t="shared" si="5"/>
        <v>10</v>
      </c>
      <c r="BP4" s="36">
        <f t="shared" ref="BP4:EA4" si="6">MONTH(BP2)</f>
        <v>10</v>
      </c>
      <c r="BQ4" s="36">
        <f t="shared" si="6"/>
        <v>10</v>
      </c>
      <c r="BR4" s="36">
        <f t="shared" si="6"/>
        <v>10</v>
      </c>
      <c r="BS4" s="36">
        <f t="shared" si="6"/>
        <v>10</v>
      </c>
      <c r="BT4" s="36">
        <f t="shared" si="6"/>
        <v>10</v>
      </c>
      <c r="BU4" s="36">
        <f t="shared" si="6"/>
        <v>10</v>
      </c>
      <c r="BV4" s="36">
        <f t="shared" si="6"/>
        <v>10</v>
      </c>
      <c r="BW4" s="36">
        <f t="shared" si="6"/>
        <v>10</v>
      </c>
      <c r="BX4" s="36">
        <f t="shared" si="6"/>
        <v>10</v>
      </c>
      <c r="BY4" s="36">
        <f t="shared" si="6"/>
        <v>10</v>
      </c>
      <c r="BZ4" s="36">
        <f t="shared" si="6"/>
        <v>10</v>
      </c>
      <c r="CA4" s="36">
        <f t="shared" si="6"/>
        <v>10</v>
      </c>
      <c r="CB4" s="36">
        <f t="shared" si="6"/>
        <v>10</v>
      </c>
      <c r="CC4" s="36">
        <f t="shared" si="6"/>
        <v>10</v>
      </c>
      <c r="CD4" s="36">
        <f t="shared" si="6"/>
        <v>10</v>
      </c>
      <c r="CE4" s="36">
        <f t="shared" si="6"/>
        <v>10</v>
      </c>
      <c r="CF4" s="36">
        <f t="shared" si="6"/>
        <v>10</v>
      </c>
      <c r="CG4" s="36">
        <f t="shared" si="6"/>
        <v>10</v>
      </c>
      <c r="CH4" s="36">
        <f t="shared" si="6"/>
        <v>10</v>
      </c>
      <c r="CI4" s="36">
        <f t="shared" si="6"/>
        <v>10</v>
      </c>
      <c r="CJ4" s="36">
        <f t="shared" si="6"/>
        <v>10</v>
      </c>
      <c r="CK4" s="36">
        <f t="shared" si="6"/>
        <v>10</v>
      </c>
      <c r="CL4" s="36">
        <f t="shared" si="6"/>
        <v>10</v>
      </c>
      <c r="CM4" s="36">
        <f t="shared" si="6"/>
        <v>10</v>
      </c>
      <c r="CN4" s="36">
        <f t="shared" si="6"/>
        <v>10</v>
      </c>
      <c r="CO4" s="36">
        <f t="shared" si="6"/>
        <v>10</v>
      </c>
      <c r="CP4" s="36">
        <f t="shared" si="6"/>
        <v>10</v>
      </c>
      <c r="CQ4" s="36">
        <f t="shared" si="6"/>
        <v>11</v>
      </c>
      <c r="CR4" s="36">
        <f t="shared" si="6"/>
        <v>11</v>
      </c>
      <c r="CS4" s="36">
        <f t="shared" si="6"/>
        <v>11</v>
      </c>
      <c r="CT4" s="36">
        <f t="shared" si="6"/>
        <v>11</v>
      </c>
      <c r="CU4" s="36">
        <f t="shared" si="6"/>
        <v>11</v>
      </c>
      <c r="CV4" s="36">
        <f t="shared" si="6"/>
        <v>11</v>
      </c>
      <c r="CW4" s="36">
        <f t="shared" si="6"/>
        <v>11</v>
      </c>
      <c r="CX4" s="36">
        <f t="shared" si="6"/>
        <v>11</v>
      </c>
      <c r="CY4" s="36">
        <f t="shared" si="6"/>
        <v>11</v>
      </c>
      <c r="CZ4" s="36">
        <f t="shared" si="6"/>
        <v>11</v>
      </c>
      <c r="DA4" s="36">
        <f t="shared" si="6"/>
        <v>11</v>
      </c>
      <c r="DB4" s="36">
        <f t="shared" si="6"/>
        <v>11</v>
      </c>
      <c r="DC4" s="36">
        <f t="shared" si="6"/>
        <v>11</v>
      </c>
      <c r="DD4" s="36">
        <f t="shared" si="6"/>
        <v>11</v>
      </c>
      <c r="DE4" s="36">
        <f t="shared" si="6"/>
        <v>11</v>
      </c>
      <c r="DF4" s="36">
        <f t="shared" si="6"/>
        <v>11</v>
      </c>
      <c r="DG4" s="36">
        <f t="shared" si="6"/>
        <v>11</v>
      </c>
      <c r="DH4" s="36">
        <f t="shared" si="6"/>
        <v>11</v>
      </c>
      <c r="DI4" s="36">
        <f t="shared" si="6"/>
        <v>11</v>
      </c>
      <c r="DJ4" s="36">
        <f t="shared" si="6"/>
        <v>11</v>
      </c>
      <c r="DK4" s="36">
        <f t="shared" si="6"/>
        <v>11</v>
      </c>
      <c r="DL4" s="36">
        <f t="shared" si="6"/>
        <v>11</v>
      </c>
      <c r="DM4" s="36">
        <f t="shared" si="6"/>
        <v>11</v>
      </c>
      <c r="DN4" s="36">
        <f t="shared" si="6"/>
        <v>11</v>
      </c>
      <c r="DO4" s="36">
        <f t="shared" si="6"/>
        <v>11</v>
      </c>
      <c r="DP4" s="36">
        <f t="shared" si="6"/>
        <v>11</v>
      </c>
      <c r="DQ4" s="36">
        <f t="shared" si="6"/>
        <v>11</v>
      </c>
      <c r="DR4" s="36">
        <f t="shared" si="6"/>
        <v>11</v>
      </c>
      <c r="DS4" s="36">
        <f t="shared" si="6"/>
        <v>11</v>
      </c>
      <c r="DT4" s="36">
        <f t="shared" si="6"/>
        <v>11</v>
      </c>
      <c r="DU4" s="36">
        <f t="shared" si="6"/>
        <v>12</v>
      </c>
      <c r="DV4" s="36">
        <f t="shared" si="6"/>
        <v>12</v>
      </c>
      <c r="DW4" s="36">
        <f t="shared" si="6"/>
        <v>12</v>
      </c>
      <c r="DX4" s="36">
        <f t="shared" si="6"/>
        <v>12</v>
      </c>
      <c r="DY4" s="36">
        <f t="shared" si="6"/>
        <v>12</v>
      </c>
      <c r="DZ4" s="36">
        <f t="shared" si="6"/>
        <v>12</v>
      </c>
      <c r="EA4" s="36">
        <f t="shared" si="6"/>
        <v>12</v>
      </c>
      <c r="EB4" s="36">
        <f t="shared" ref="EB4:GM4" si="7">MONTH(EB2)</f>
        <v>12</v>
      </c>
      <c r="EC4" s="36">
        <f t="shared" si="7"/>
        <v>12</v>
      </c>
      <c r="ED4" s="36">
        <f t="shared" si="7"/>
        <v>12</v>
      </c>
      <c r="EE4" s="36">
        <f t="shared" si="7"/>
        <v>12</v>
      </c>
      <c r="EF4" s="36">
        <f t="shared" si="7"/>
        <v>12</v>
      </c>
      <c r="EG4" s="36">
        <f t="shared" si="7"/>
        <v>12</v>
      </c>
      <c r="EH4" s="36">
        <f t="shared" si="7"/>
        <v>12</v>
      </c>
      <c r="EI4" s="36">
        <f t="shared" si="7"/>
        <v>12</v>
      </c>
      <c r="EJ4" s="36">
        <f t="shared" si="7"/>
        <v>12</v>
      </c>
      <c r="EK4" s="36">
        <f t="shared" si="7"/>
        <v>12</v>
      </c>
      <c r="EL4" s="36">
        <f t="shared" si="7"/>
        <v>12</v>
      </c>
      <c r="EM4" s="36">
        <f t="shared" si="7"/>
        <v>12</v>
      </c>
      <c r="EN4" s="36">
        <f t="shared" si="7"/>
        <v>12</v>
      </c>
      <c r="EO4" s="36">
        <f t="shared" si="7"/>
        <v>12</v>
      </c>
      <c r="EP4" s="36">
        <f t="shared" si="7"/>
        <v>12</v>
      </c>
      <c r="EQ4" s="36">
        <f t="shared" si="7"/>
        <v>12</v>
      </c>
      <c r="ER4" s="36">
        <f t="shared" si="7"/>
        <v>12</v>
      </c>
      <c r="ES4" s="36">
        <f t="shared" si="7"/>
        <v>12</v>
      </c>
      <c r="ET4" s="36">
        <f t="shared" si="7"/>
        <v>12</v>
      </c>
      <c r="EU4" s="36">
        <f t="shared" si="7"/>
        <v>12</v>
      </c>
      <c r="EV4" s="36">
        <f t="shared" si="7"/>
        <v>12</v>
      </c>
      <c r="EW4" s="36">
        <f t="shared" si="7"/>
        <v>12</v>
      </c>
      <c r="EX4" s="36">
        <f t="shared" si="7"/>
        <v>12</v>
      </c>
      <c r="EY4" s="36">
        <f t="shared" si="7"/>
        <v>12</v>
      </c>
      <c r="EZ4" s="36">
        <f t="shared" si="7"/>
        <v>1</v>
      </c>
      <c r="FA4" s="36">
        <f t="shared" si="7"/>
        <v>1</v>
      </c>
      <c r="FB4" s="36">
        <f t="shared" si="7"/>
        <v>1</v>
      </c>
      <c r="FC4" s="36">
        <f t="shared" si="7"/>
        <v>1</v>
      </c>
      <c r="FD4" s="36">
        <f t="shared" si="7"/>
        <v>1</v>
      </c>
      <c r="FE4" s="36">
        <f t="shared" si="7"/>
        <v>1</v>
      </c>
      <c r="FF4" s="36">
        <f t="shared" si="7"/>
        <v>1</v>
      </c>
      <c r="FG4" s="36">
        <f t="shared" si="7"/>
        <v>1</v>
      </c>
      <c r="FH4" s="36">
        <f t="shared" si="7"/>
        <v>1</v>
      </c>
      <c r="FI4" s="36">
        <f t="shared" si="7"/>
        <v>1</v>
      </c>
      <c r="FJ4" s="36">
        <f t="shared" si="7"/>
        <v>1</v>
      </c>
      <c r="FK4" s="36">
        <f t="shared" si="7"/>
        <v>1</v>
      </c>
      <c r="FL4" s="36">
        <f t="shared" si="7"/>
        <v>1</v>
      </c>
      <c r="FM4" s="36">
        <f t="shared" si="7"/>
        <v>1</v>
      </c>
      <c r="FN4" s="36">
        <f t="shared" si="7"/>
        <v>1</v>
      </c>
      <c r="FO4" s="36">
        <f t="shared" si="7"/>
        <v>1</v>
      </c>
      <c r="FP4" s="36">
        <f t="shared" si="7"/>
        <v>1</v>
      </c>
      <c r="FQ4" s="36">
        <f t="shared" si="7"/>
        <v>1</v>
      </c>
      <c r="FR4" s="36">
        <f t="shared" si="7"/>
        <v>1</v>
      </c>
      <c r="FS4" s="36">
        <f t="shared" si="7"/>
        <v>1</v>
      </c>
      <c r="FT4" s="36">
        <f t="shared" si="7"/>
        <v>1</v>
      </c>
      <c r="FU4" s="36">
        <f t="shared" si="7"/>
        <v>1</v>
      </c>
      <c r="FV4" s="36">
        <f t="shared" si="7"/>
        <v>1</v>
      </c>
      <c r="FW4" s="36">
        <f t="shared" si="7"/>
        <v>1</v>
      </c>
      <c r="FX4" s="36">
        <f t="shared" si="7"/>
        <v>1</v>
      </c>
      <c r="FY4" s="36">
        <f t="shared" si="7"/>
        <v>1</v>
      </c>
      <c r="FZ4" s="36">
        <f t="shared" si="7"/>
        <v>1</v>
      </c>
      <c r="GA4" s="36">
        <f t="shared" si="7"/>
        <v>1</v>
      </c>
      <c r="GB4" s="36">
        <f t="shared" si="7"/>
        <v>1</v>
      </c>
      <c r="GC4" s="36">
        <f t="shared" si="7"/>
        <v>1</v>
      </c>
      <c r="GD4" s="36">
        <f t="shared" si="7"/>
        <v>1</v>
      </c>
      <c r="GE4" s="36">
        <f t="shared" si="7"/>
        <v>2</v>
      </c>
      <c r="GF4" s="36">
        <f t="shared" si="7"/>
        <v>2</v>
      </c>
      <c r="GG4" s="36">
        <f t="shared" si="7"/>
        <v>2</v>
      </c>
      <c r="GH4" s="36">
        <f t="shared" si="7"/>
        <v>2</v>
      </c>
      <c r="GI4" s="36">
        <f t="shared" si="7"/>
        <v>2</v>
      </c>
      <c r="GJ4" s="36">
        <f t="shared" si="7"/>
        <v>2</v>
      </c>
      <c r="GK4" s="36">
        <f t="shared" si="7"/>
        <v>2</v>
      </c>
      <c r="GL4" s="36">
        <f t="shared" si="7"/>
        <v>2</v>
      </c>
      <c r="GM4" s="36">
        <f t="shared" si="7"/>
        <v>2</v>
      </c>
      <c r="GN4" s="36">
        <f t="shared" ref="GN4:IK4" si="8">MONTH(GN2)</f>
        <v>2</v>
      </c>
      <c r="GO4" s="36">
        <f t="shared" si="8"/>
        <v>2</v>
      </c>
      <c r="GP4" s="36">
        <f t="shared" si="8"/>
        <v>2</v>
      </c>
      <c r="GQ4" s="36">
        <f t="shared" si="8"/>
        <v>2</v>
      </c>
      <c r="GR4" s="36">
        <f t="shared" si="8"/>
        <v>2</v>
      </c>
      <c r="GS4" s="36">
        <f t="shared" si="8"/>
        <v>2</v>
      </c>
      <c r="GT4" s="36">
        <f t="shared" ref="GT4" si="9">MONTH(GT2)</f>
        <v>2</v>
      </c>
      <c r="GU4" s="36">
        <f t="shared" si="8"/>
        <v>2</v>
      </c>
      <c r="GV4" s="36">
        <f t="shared" si="8"/>
        <v>2</v>
      </c>
      <c r="GW4" s="36">
        <f t="shared" si="8"/>
        <v>2</v>
      </c>
      <c r="GX4" s="36">
        <f t="shared" si="8"/>
        <v>2</v>
      </c>
      <c r="GY4" s="36">
        <f t="shared" si="8"/>
        <v>2</v>
      </c>
      <c r="GZ4" s="36">
        <f t="shared" si="8"/>
        <v>2</v>
      </c>
      <c r="HA4" s="36">
        <f t="shared" si="8"/>
        <v>2</v>
      </c>
      <c r="HB4" s="36">
        <f t="shared" si="8"/>
        <v>2</v>
      </c>
      <c r="HC4" s="36">
        <f t="shared" si="8"/>
        <v>2</v>
      </c>
      <c r="HD4" s="36">
        <f t="shared" si="8"/>
        <v>2</v>
      </c>
      <c r="HE4" s="36">
        <f t="shared" si="8"/>
        <v>2</v>
      </c>
      <c r="HF4" s="36">
        <f t="shared" si="8"/>
        <v>2</v>
      </c>
      <c r="HG4" s="36">
        <f t="shared" si="8"/>
        <v>3</v>
      </c>
      <c r="HH4" s="36">
        <f t="shared" si="8"/>
        <v>3</v>
      </c>
      <c r="HI4" s="36">
        <f t="shared" si="8"/>
        <v>3</v>
      </c>
      <c r="HJ4" s="36">
        <f t="shared" si="8"/>
        <v>3</v>
      </c>
      <c r="HK4" s="36">
        <f t="shared" si="8"/>
        <v>3</v>
      </c>
      <c r="HL4" s="36">
        <f t="shared" si="8"/>
        <v>3</v>
      </c>
      <c r="HM4" s="36">
        <f t="shared" si="8"/>
        <v>3</v>
      </c>
      <c r="HN4" s="36">
        <f t="shared" si="8"/>
        <v>3</v>
      </c>
      <c r="HO4" s="36">
        <f t="shared" si="8"/>
        <v>3</v>
      </c>
      <c r="HP4" s="36">
        <f t="shared" si="8"/>
        <v>3</v>
      </c>
      <c r="HQ4" s="36">
        <f t="shared" si="8"/>
        <v>3</v>
      </c>
      <c r="HR4" s="36">
        <f t="shared" si="8"/>
        <v>3</v>
      </c>
      <c r="HS4" s="36">
        <f t="shared" si="8"/>
        <v>3</v>
      </c>
      <c r="HT4" s="36">
        <f t="shared" si="8"/>
        <v>3</v>
      </c>
      <c r="HU4" s="36">
        <f t="shared" si="8"/>
        <v>3</v>
      </c>
      <c r="HV4" s="36">
        <f t="shared" si="8"/>
        <v>3</v>
      </c>
      <c r="HW4" s="36">
        <f t="shared" si="8"/>
        <v>3</v>
      </c>
      <c r="HX4" s="36">
        <f t="shared" si="8"/>
        <v>3</v>
      </c>
      <c r="HY4" s="36">
        <f t="shared" si="8"/>
        <v>3</v>
      </c>
      <c r="HZ4" s="36">
        <f t="shared" si="8"/>
        <v>3</v>
      </c>
      <c r="IA4" s="36">
        <f t="shared" si="8"/>
        <v>3</v>
      </c>
      <c r="IB4" s="36">
        <f t="shared" si="8"/>
        <v>3</v>
      </c>
      <c r="IC4" s="36">
        <f t="shared" si="8"/>
        <v>3</v>
      </c>
      <c r="ID4" s="36">
        <f t="shared" si="8"/>
        <v>3</v>
      </c>
      <c r="IE4" s="36">
        <f t="shared" si="8"/>
        <v>3</v>
      </c>
      <c r="IF4" s="36">
        <f t="shared" si="8"/>
        <v>3</v>
      </c>
      <c r="IG4" s="36">
        <f t="shared" si="8"/>
        <v>3</v>
      </c>
      <c r="IH4" s="36">
        <f t="shared" si="8"/>
        <v>3</v>
      </c>
      <c r="II4" s="36">
        <f t="shared" si="8"/>
        <v>3</v>
      </c>
      <c r="IJ4" s="36">
        <f t="shared" si="8"/>
        <v>3</v>
      </c>
      <c r="IK4" s="36">
        <f t="shared" si="8"/>
        <v>3</v>
      </c>
      <c r="IL4" s="183"/>
      <c r="IM4" s="183"/>
      <c r="IN4" s="183"/>
      <c r="IO4" s="183"/>
      <c r="IP4" s="183"/>
      <c r="IQ4" s="183"/>
      <c r="IR4" s="183"/>
      <c r="IS4" s="183"/>
      <c r="IT4" s="183"/>
      <c r="IU4" s="183"/>
      <c r="IV4" s="183"/>
    </row>
    <row r="5" spans="1:256" ht="12.75" customHeight="1" x14ac:dyDescent="0.15">
      <c r="B5" s="5" t="s">
        <v>144</v>
      </c>
      <c r="C5" s="5">
        <f>DAY(C2)</f>
        <v>1</v>
      </c>
      <c r="D5" s="5">
        <f t="shared" ref="D5:BO5" si="10">DAY(D2)</f>
        <v>2</v>
      </c>
      <c r="E5" s="5">
        <f t="shared" si="10"/>
        <v>3</v>
      </c>
      <c r="F5" s="5">
        <f t="shared" si="10"/>
        <v>4</v>
      </c>
      <c r="G5" s="5">
        <f t="shared" si="10"/>
        <v>5</v>
      </c>
      <c r="H5" s="5">
        <f t="shared" si="10"/>
        <v>6</v>
      </c>
      <c r="I5" s="5">
        <f t="shared" si="10"/>
        <v>7</v>
      </c>
      <c r="J5" s="5">
        <f t="shared" si="10"/>
        <v>8</v>
      </c>
      <c r="K5" s="5">
        <f t="shared" si="10"/>
        <v>9</v>
      </c>
      <c r="L5" s="5">
        <f t="shared" si="10"/>
        <v>10</v>
      </c>
      <c r="M5" s="5">
        <f t="shared" si="10"/>
        <v>11</v>
      </c>
      <c r="N5" s="5">
        <f t="shared" si="10"/>
        <v>12</v>
      </c>
      <c r="O5" s="5">
        <f t="shared" si="10"/>
        <v>13</v>
      </c>
      <c r="P5" s="5">
        <f t="shared" si="10"/>
        <v>14</v>
      </c>
      <c r="Q5" s="5">
        <f t="shared" si="10"/>
        <v>15</v>
      </c>
      <c r="R5" s="5">
        <f t="shared" si="10"/>
        <v>16</v>
      </c>
      <c r="S5" s="5">
        <f t="shared" si="10"/>
        <v>17</v>
      </c>
      <c r="T5" s="5">
        <f t="shared" si="10"/>
        <v>18</v>
      </c>
      <c r="U5" s="5">
        <f t="shared" si="10"/>
        <v>19</v>
      </c>
      <c r="V5" s="5">
        <f t="shared" si="10"/>
        <v>20</v>
      </c>
      <c r="W5" s="5">
        <f t="shared" si="10"/>
        <v>21</v>
      </c>
      <c r="X5" s="5">
        <f t="shared" si="10"/>
        <v>22</v>
      </c>
      <c r="Y5" s="5">
        <f t="shared" si="10"/>
        <v>23</v>
      </c>
      <c r="Z5" s="5">
        <f t="shared" si="10"/>
        <v>24</v>
      </c>
      <c r="AA5" s="5">
        <f t="shared" si="10"/>
        <v>25</v>
      </c>
      <c r="AB5" s="5">
        <f t="shared" si="10"/>
        <v>26</v>
      </c>
      <c r="AC5" s="5">
        <f t="shared" si="10"/>
        <v>27</v>
      </c>
      <c r="AD5" s="5">
        <f t="shared" si="10"/>
        <v>28</v>
      </c>
      <c r="AE5" s="5">
        <f t="shared" si="10"/>
        <v>29</v>
      </c>
      <c r="AF5" s="5">
        <f t="shared" si="10"/>
        <v>30</v>
      </c>
      <c r="AG5" s="5">
        <f t="shared" si="10"/>
        <v>1</v>
      </c>
      <c r="AH5" s="5">
        <f t="shared" si="10"/>
        <v>2</v>
      </c>
      <c r="AI5" s="5">
        <f t="shared" si="10"/>
        <v>3</v>
      </c>
      <c r="AJ5" s="5">
        <f t="shared" si="10"/>
        <v>4</v>
      </c>
      <c r="AK5" s="5">
        <f t="shared" si="10"/>
        <v>5</v>
      </c>
      <c r="AL5" s="5">
        <f t="shared" si="10"/>
        <v>6</v>
      </c>
      <c r="AM5" s="5">
        <f t="shared" si="10"/>
        <v>7</v>
      </c>
      <c r="AN5" s="5">
        <f t="shared" si="10"/>
        <v>8</v>
      </c>
      <c r="AO5" s="5">
        <f t="shared" si="10"/>
        <v>9</v>
      </c>
      <c r="AP5" s="5">
        <f t="shared" si="10"/>
        <v>10</v>
      </c>
      <c r="AQ5" s="5">
        <f t="shared" si="10"/>
        <v>11</v>
      </c>
      <c r="AR5" s="5">
        <f t="shared" si="10"/>
        <v>12</v>
      </c>
      <c r="AS5" s="5">
        <f t="shared" si="10"/>
        <v>13</v>
      </c>
      <c r="AT5" s="5">
        <f t="shared" si="10"/>
        <v>14</v>
      </c>
      <c r="AU5" s="5">
        <f t="shared" si="10"/>
        <v>15</v>
      </c>
      <c r="AV5" s="5">
        <f t="shared" si="10"/>
        <v>16</v>
      </c>
      <c r="AW5" s="5">
        <f t="shared" si="10"/>
        <v>17</v>
      </c>
      <c r="AX5" s="5">
        <f t="shared" si="10"/>
        <v>18</v>
      </c>
      <c r="AY5" s="5">
        <f t="shared" si="10"/>
        <v>19</v>
      </c>
      <c r="AZ5" s="5">
        <f t="shared" si="10"/>
        <v>20</v>
      </c>
      <c r="BA5" s="5">
        <f t="shared" si="10"/>
        <v>21</v>
      </c>
      <c r="BB5" s="5">
        <f t="shared" si="10"/>
        <v>22</v>
      </c>
      <c r="BC5" s="5">
        <f t="shared" si="10"/>
        <v>23</v>
      </c>
      <c r="BD5" s="5">
        <f t="shared" si="10"/>
        <v>24</v>
      </c>
      <c r="BE5" s="5">
        <f t="shared" si="10"/>
        <v>25</v>
      </c>
      <c r="BF5" s="5">
        <f t="shared" si="10"/>
        <v>26</v>
      </c>
      <c r="BG5" s="5">
        <f t="shared" si="10"/>
        <v>27</v>
      </c>
      <c r="BH5" s="5">
        <f t="shared" si="10"/>
        <v>28</v>
      </c>
      <c r="BI5" s="5">
        <f t="shared" si="10"/>
        <v>29</v>
      </c>
      <c r="BJ5" s="5">
        <f t="shared" si="10"/>
        <v>30</v>
      </c>
      <c r="BK5" s="5">
        <f t="shared" si="10"/>
        <v>31</v>
      </c>
      <c r="BL5" s="5">
        <f t="shared" si="10"/>
        <v>1</v>
      </c>
      <c r="BM5" s="5">
        <f t="shared" si="10"/>
        <v>2</v>
      </c>
      <c r="BN5" s="5">
        <f t="shared" si="10"/>
        <v>3</v>
      </c>
      <c r="BO5" s="5">
        <f t="shared" si="10"/>
        <v>4</v>
      </c>
      <c r="BP5" s="5">
        <f t="shared" ref="BP5:EA5" si="11">DAY(BP2)</f>
        <v>5</v>
      </c>
      <c r="BQ5" s="5">
        <f t="shared" si="11"/>
        <v>6</v>
      </c>
      <c r="BR5" s="5">
        <f t="shared" si="11"/>
        <v>7</v>
      </c>
      <c r="BS5" s="5">
        <f t="shared" si="11"/>
        <v>8</v>
      </c>
      <c r="BT5" s="5">
        <f t="shared" si="11"/>
        <v>9</v>
      </c>
      <c r="BU5" s="5">
        <f t="shared" si="11"/>
        <v>10</v>
      </c>
      <c r="BV5" s="5">
        <f t="shared" si="11"/>
        <v>11</v>
      </c>
      <c r="BW5" s="5">
        <f t="shared" si="11"/>
        <v>12</v>
      </c>
      <c r="BX5" s="5">
        <f t="shared" si="11"/>
        <v>13</v>
      </c>
      <c r="BY5" s="5">
        <f t="shared" si="11"/>
        <v>14</v>
      </c>
      <c r="BZ5" s="5">
        <f t="shared" si="11"/>
        <v>15</v>
      </c>
      <c r="CA5" s="5">
        <f t="shared" si="11"/>
        <v>16</v>
      </c>
      <c r="CB5" s="5">
        <f t="shared" si="11"/>
        <v>17</v>
      </c>
      <c r="CC5" s="5">
        <f t="shared" si="11"/>
        <v>18</v>
      </c>
      <c r="CD5" s="5">
        <f t="shared" si="11"/>
        <v>19</v>
      </c>
      <c r="CE5" s="5">
        <f t="shared" si="11"/>
        <v>20</v>
      </c>
      <c r="CF5" s="5">
        <f t="shared" si="11"/>
        <v>21</v>
      </c>
      <c r="CG5" s="5">
        <f t="shared" si="11"/>
        <v>22</v>
      </c>
      <c r="CH5" s="5">
        <f t="shared" si="11"/>
        <v>23</v>
      </c>
      <c r="CI5" s="5">
        <f t="shared" si="11"/>
        <v>24</v>
      </c>
      <c r="CJ5" s="5">
        <f t="shared" si="11"/>
        <v>25</v>
      </c>
      <c r="CK5" s="5">
        <f t="shared" si="11"/>
        <v>26</v>
      </c>
      <c r="CL5" s="5">
        <f t="shared" si="11"/>
        <v>27</v>
      </c>
      <c r="CM5" s="5">
        <f t="shared" si="11"/>
        <v>28</v>
      </c>
      <c r="CN5" s="5">
        <f t="shared" si="11"/>
        <v>29</v>
      </c>
      <c r="CO5" s="5">
        <f t="shared" si="11"/>
        <v>30</v>
      </c>
      <c r="CP5" s="5">
        <f t="shared" si="11"/>
        <v>31</v>
      </c>
      <c r="CQ5" s="5">
        <f t="shared" si="11"/>
        <v>1</v>
      </c>
      <c r="CR5" s="5">
        <f t="shared" si="11"/>
        <v>2</v>
      </c>
      <c r="CS5" s="5">
        <f t="shared" si="11"/>
        <v>3</v>
      </c>
      <c r="CT5" s="5">
        <f t="shared" si="11"/>
        <v>4</v>
      </c>
      <c r="CU5" s="5">
        <f t="shared" si="11"/>
        <v>5</v>
      </c>
      <c r="CV5" s="5">
        <f t="shared" si="11"/>
        <v>6</v>
      </c>
      <c r="CW5" s="5">
        <f t="shared" si="11"/>
        <v>7</v>
      </c>
      <c r="CX5" s="5">
        <f t="shared" si="11"/>
        <v>8</v>
      </c>
      <c r="CY5" s="5">
        <f t="shared" si="11"/>
        <v>9</v>
      </c>
      <c r="CZ5" s="5">
        <f t="shared" si="11"/>
        <v>10</v>
      </c>
      <c r="DA5" s="5">
        <f t="shared" si="11"/>
        <v>11</v>
      </c>
      <c r="DB5" s="5">
        <f t="shared" si="11"/>
        <v>12</v>
      </c>
      <c r="DC5" s="5">
        <f t="shared" si="11"/>
        <v>13</v>
      </c>
      <c r="DD5" s="5">
        <f t="shared" si="11"/>
        <v>14</v>
      </c>
      <c r="DE5" s="5">
        <f t="shared" si="11"/>
        <v>15</v>
      </c>
      <c r="DF5" s="5">
        <f t="shared" si="11"/>
        <v>16</v>
      </c>
      <c r="DG5" s="5">
        <f t="shared" si="11"/>
        <v>17</v>
      </c>
      <c r="DH5" s="5">
        <f t="shared" si="11"/>
        <v>18</v>
      </c>
      <c r="DI5" s="5">
        <f t="shared" si="11"/>
        <v>19</v>
      </c>
      <c r="DJ5" s="5">
        <f t="shared" si="11"/>
        <v>20</v>
      </c>
      <c r="DK5" s="5">
        <f t="shared" si="11"/>
        <v>21</v>
      </c>
      <c r="DL5" s="5">
        <f t="shared" si="11"/>
        <v>22</v>
      </c>
      <c r="DM5" s="5">
        <f t="shared" si="11"/>
        <v>23</v>
      </c>
      <c r="DN5" s="5">
        <f t="shared" si="11"/>
        <v>24</v>
      </c>
      <c r="DO5" s="5">
        <f t="shared" si="11"/>
        <v>25</v>
      </c>
      <c r="DP5" s="5">
        <f t="shared" si="11"/>
        <v>26</v>
      </c>
      <c r="DQ5" s="5">
        <f t="shared" si="11"/>
        <v>27</v>
      </c>
      <c r="DR5" s="5">
        <f t="shared" si="11"/>
        <v>28</v>
      </c>
      <c r="DS5" s="5">
        <f t="shared" si="11"/>
        <v>29</v>
      </c>
      <c r="DT5" s="5">
        <f t="shared" si="11"/>
        <v>30</v>
      </c>
      <c r="DU5" s="5">
        <f t="shared" si="11"/>
        <v>1</v>
      </c>
      <c r="DV5" s="5">
        <f t="shared" si="11"/>
        <v>2</v>
      </c>
      <c r="DW5" s="5">
        <f t="shared" si="11"/>
        <v>3</v>
      </c>
      <c r="DX5" s="5">
        <f t="shared" si="11"/>
        <v>4</v>
      </c>
      <c r="DY5" s="5">
        <f t="shared" si="11"/>
        <v>5</v>
      </c>
      <c r="DZ5" s="5">
        <f t="shared" si="11"/>
        <v>6</v>
      </c>
      <c r="EA5" s="5">
        <f t="shared" si="11"/>
        <v>7</v>
      </c>
      <c r="EB5" s="5">
        <f t="shared" ref="EB5:GM5" si="12">DAY(EB2)</f>
        <v>8</v>
      </c>
      <c r="EC5" s="5">
        <f t="shared" si="12"/>
        <v>9</v>
      </c>
      <c r="ED5" s="5">
        <f t="shared" si="12"/>
        <v>10</v>
      </c>
      <c r="EE5" s="5">
        <f t="shared" si="12"/>
        <v>11</v>
      </c>
      <c r="EF5" s="5">
        <f t="shared" si="12"/>
        <v>12</v>
      </c>
      <c r="EG5" s="5">
        <f t="shared" si="12"/>
        <v>13</v>
      </c>
      <c r="EH5" s="5">
        <f t="shared" si="12"/>
        <v>14</v>
      </c>
      <c r="EI5" s="5">
        <f t="shared" si="12"/>
        <v>15</v>
      </c>
      <c r="EJ5" s="5">
        <f t="shared" si="12"/>
        <v>16</v>
      </c>
      <c r="EK5" s="5">
        <f t="shared" si="12"/>
        <v>17</v>
      </c>
      <c r="EL5" s="5">
        <f t="shared" si="12"/>
        <v>18</v>
      </c>
      <c r="EM5" s="5">
        <f t="shared" si="12"/>
        <v>19</v>
      </c>
      <c r="EN5" s="5">
        <f t="shared" si="12"/>
        <v>20</v>
      </c>
      <c r="EO5" s="5">
        <f t="shared" si="12"/>
        <v>21</v>
      </c>
      <c r="EP5" s="5">
        <f t="shared" si="12"/>
        <v>22</v>
      </c>
      <c r="EQ5" s="5">
        <f t="shared" si="12"/>
        <v>23</v>
      </c>
      <c r="ER5" s="5">
        <f t="shared" si="12"/>
        <v>24</v>
      </c>
      <c r="ES5" s="5">
        <f t="shared" si="12"/>
        <v>25</v>
      </c>
      <c r="ET5" s="5">
        <f t="shared" si="12"/>
        <v>26</v>
      </c>
      <c r="EU5" s="5">
        <f t="shared" si="12"/>
        <v>27</v>
      </c>
      <c r="EV5" s="5">
        <f t="shared" si="12"/>
        <v>28</v>
      </c>
      <c r="EW5" s="5">
        <f t="shared" si="12"/>
        <v>29</v>
      </c>
      <c r="EX5" s="5">
        <f t="shared" si="12"/>
        <v>30</v>
      </c>
      <c r="EY5" s="5">
        <f t="shared" si="12"/>
        <v>31</v>
      </c>
      <c r="EZ5" s="5">
        <f t="shared" si="12"/>
        <v>1</v>
      </c>
      <c r="FA5" s="5">
        <f t="shared" si="12"/>
        <v>2</v>
      </c>
      <c r="FB5" s="5">
        <f t="shared" si="12"/>
        <v>3</v>
      </c>
      <c r="FC5" s="5">
        <f t="shared" si="12"/>
        <v>4</v>
      </c>
      <c r="FD5" s="5">
        <f t="shared" si="12"/>
        <v>5</v>
      </c>
      <c r="FE5" s="5">
        <f t="shared" si="12"/>
        <v>6</v>
      </c>
      <c r="FF5" s="5">
        <f t="shared" si="12"/>
        <v>7</v>
      </c>
      <c r="FG5" s="5">
        <f t="shared" si="12"/>
        <v>8</v>
      </c>
      <c r="FH5" s="5">
        <f t="shared" si="12"/>
        <v>9</v>
      </c>
      <c r="FI5" s="5">
        <f t="shared" si="12"/>
        <v>10</v>
      </c>
      <c r="FJ5" s="5">
        <f t="shared" si="12"/>
        <v>11</v>
      </c>
      <c r="FK5" s="5">
        <f t="shared" si="12"/>
        <v>12</v>
      </c>
      <c r="FL5" s="5">
        <f t="shared" si="12"/>
        <v>13</v>
      </c>
      <c r="FM5" s="5">
        <f t="shared" si="12"/>
        <v>14</v>
      </c>
      <c r="FN5" s="5">
        <f t="shared" si="12"/>
        <v>15</v>
      </c>
      <c r="FO5" s="5">
        <f t="shared" si="12"/>
        <v>16</v>
      </c>
      <c r="FP5" s="5">
        <f t="shared" si="12"/>
        <v>17</v>
      </c>
      <c r="FQ5" s="5">
        <f t="shared" si="12"/>
        <v>18</v>
      </c>
      <c r="FR5" s="5">
        <f t="shared" si="12"/>
        <v>19</v>
      </c>
      <c r="FS5" s="5">
        <f t="shared" si="12"/>
        <v>20</v>
      </c>
      <c r="FT5" s="5">
        <f t="shared" si="12"/>
        <v>21</v>
      </c>
      <c r="FU5" s="5">
        <f t="shared" si="12"/>
        <v>22</v>
      </c>
      <c r="FV5" s="5">
        <f t="shared" si="12"/>
        <v>23</v>
      </c>
      <c r="FW5" s="5">
        <f t="shared" si="12"/>
        <v>24</v>
      </c>
      <c r="FX5" s="5">
        <f t="shared" si="12"/>
        <v>25</v>
      </c>
      <c r="FY5" s="5">
        <f t="shared" si="12"/>
        <v>26</v>
      </c>
      <c r="FZ5" s="5">
        <f t="shared" si="12"/>
        <v>27</v>
      </c>
      <c r="GA5" s="5">
        <f t="shared" si="12"/>
        <v>28</v>
      </c>
      <c r="GB5" s="5">
        <f t="shared" si="12"/>
        <v>29</v>
      </c>
      <c r="GC5" s="5">
        <f t="shared" si="12"/>
        <v>30</v>
      </c>
      <c r="GD5" s="5">
        <f t="shared" si="12"/>
        <v>31</v>
      </c>
      <c r="GE5" s="5">
        <f t="shared" si="12"/>
        <v>1</v>
      </c>
      <c r="GF5" s="5">
        <f t="shared" si="12"/>
        <v>2</v>
      </c>
      <c r="GG5" s="5">
        <f t="shared" si="12"/>
        <v>3</v>
      </c>
      <c r="GH5" s="5">
        <f t="shared" si="12"/>
        <v>4</v>
      </c>
      <c r="GI5" s="5">
        <f t="shared" si="12"/>
        <v>5</v>
      </c>
      <c r="GJ5" s="5">
        <f t="shared" si="12"/>
        <v>6</v>
      </c>
      <c r="GK5" s="5">
        <f t="shared" si="12"/>
        <v>7</v>
      </c>
      <c r="GL5" s="5">
        <f t="shared" si="12"/>
        <v>8</v>
      </c>
      <c r="GM5" s="5">
        <f t="shared" si="12"/>
        <v>9</v>
      </c>
      <c r="GN5" s="5">
        <f t="shared" ref="GN5:IK5" si="13">DAY(GN2)</f>
        <v>10</v>
      </c>
      <c r="GO5" s="5">
        <f t="shared" si="13"/>
        <v>11</v>
      </c>
      <c r="GP5" s="5">
        <f t="shared" si="13"/>
        <v>12</v>
      </c>
      <c r="GQ5" s="5">
        <f t="shared" si="13"/>
        <v>13</v>
      </c>
      <c r="GR5" s="5">
        <f t="shared" si="13"/>
        <v>14</v>
      </c>
      <c r="GS5" s="5">
        <f t="shared" si="13"/>
        <v>15</v>
      </c>
      <c r="GT5" s="5">
        <f t="shared" ref="GT5" si="14">DAY(GT2)</f>
        <v>16</v>
      </c>
      <c r="GU5" s="5">
        <f t="shared" si="13"/>
        <v>17</v>
      </c>
      <c r="GV5" s="5">
        <f t="shared" si="13"/>
        <v>18</v>
      </c>
      <c r="GW5" s="5">
        <f t="shared" si="13"/>
        <v>19</v>
      </c>
      <c r="GX5" s="5">
        <f t="shared" si="13"/>
        <v>20</v>
      </c>
      <c r="GY5" s="5">
        <f t="shared" si="13"/>
        <v>21</v>
      </c>
      <c r="GZ5" s="5">
        <f t="shared" si="13"/>
        <v>22</v>
      </c>
      <c r="HA5" s="5">
        <f t="shared" si="13"/>
        <v>23</v>
      </c>
      <c r="HB5" s="5">
        <f t="shared" si="13"/>
        <v>24</v>
      </c>
      <c r="HC5" s="5">
        <f t="shared" si="13"/>
        <v>25</v>
      </c>
      <c r="HD5" s="5">
        <f t="shared" si="13"/>
        <v>26</v>
      </c>
      <c r="HE5" s="5">
        <f t="shared" si="13"/>
        <v>27</v>
      </c>
      <c r="HF5" s="5">
        <f t="shared" si="13"/>
        <v>28</v>
      </c>
      <c r="HG5" s="5">
        <f t="shared" si="13"/>
        <v>1</v>
      </c>
      <c r="HH5" s="5">
        <f t="shared" si="13"/>
        <v>2</v>
      </c>
      <c r="HI5" s="5">
        <f t="shared" si="13"/>
        <v>3</v>
      </c>
      <c r="HJ5" s="5">
        <f t="shared" si="13"/>
        <v>4</v>
      </c>
      <c r="HK5" s="5">
        <f t="shared" si="13"/>
        <v>5</v>
      </c>
      <c r="HL5" s="5">
        <f t="shared" si="13"/>
        <v>6</v>
      </c>
      <c r="HM5" s="5">
        <f t="shared" si="13"/>
        <v>7</v>
      </c>
      <c r="HN5" s="5">
        <f t="shared" si="13"/>
        <v>8</v>
      </c>
      <c r="HO5" s="5">
        <f t="shared" si="13"/>
        <v>9</v>
      </c>
      <c r="HP5" s="5">
        <f t="shared" si="13"/>
        <v>10</v>
      </c>
      <c r="HQ5" s="5">
        <f t="shared" si="13"/>
        <v>11</v>
      </c>
      <c r="HR5" s="5">
        <f t="shared" si="13"/>
        <v>12</v>
      </c>
      <c r="HS5" s="5">
        <f t="shared" si="13"/>
        <v>13</v>
      </c>
      <c r="HT5" s="5">
        <f t="shared" si="13"/>
        <v>14</v>
      </c>
      <c r="HU5" s="5">
        <f t="shared" si="13"/>
        <v>15</v>
      </c>
      <c r="HV5" s="5">
        <f t="shared" si="13"/>
        <v>16</v>
      </c>
      <c r="HW5" s="5">
        <f t="shared" si="13"/>
        <v>17</v>
      </c>
      <c r="HX5" s="5">
        <f t="shared" si="13"/>
        <v>18</v>
      </c>
      <c r="HY5" s="5">
        <f t="shared" si="13"/>
        <v>19</v>
      </c>
      <c r="HZ5" s="5">
        <f t="shared" si="13"/>
        <v>20</v>
      </c>
      <c r="IA5" s="5">
        <f t="shared" si="13"/>
        <v>21</v>
      </c>
      <c r="IB5" s="5">
        <f t="shared" si="13"/>
        <v>22</v>
      </c>
      <c r="IC5" s="5">
        <f t="shared" si="13"/>
        <v>23</v>
      </c>
      <c r="ID5" s="5">
        <f t="shared" si="13"/>
        <v>24</v>
      </c>
      <c r="IE5" s="5">
        <f t="shared" si="13"/>
        <v>25</v>
      </c>
      <c r="IF5" s="5">
        <f t="shared" si="13"/>
        <v>26</v>
      </c>
      <c r="IG5" s="5">
        <f t="shared" si="13"/>
        <v>27</v>
      </c>
      <c r="IH5" s="5">
        <f t="shared" si="13"/>
        <v>28</v>
      </c>
      <c r="II5" s="5">
        <f t="shared" si="13"/>
        <v>29</v>
      </c>
      <c r="IJ5" s="5">
        <f t="shared" si="13"/>
        <v>30</v>
      </c>
      <c r="IK5" s="5">
        <f t="shared" si="13"/>
        <v>31</v>
      </c>
    </row>
    <row r="6" spans="1:256" ht="12.75" customHeight="1" x14ac:dyDescent="0.15">
      <c r="A6" s="11"/>
      <c r="B6" s="61" t="s">
        <v>135</v>
      </c>
      <c r="C6" s="154" t="str">
        <f>TEXT(C2,"aaa")</f>
        <v>木</v>
      </c>
      <c r="D6" s="154" t="str">
        <f t="shared" ref="D6:BO6" si="15">TEXT(D2,"aaa")</f>
        <v>金</v>
      </c>
      <c r="E6" s="154" t="str">
        <f t="shared" si="15"/>
        <v>土</v>
      </c>
      <c r="F6" s="154" t="str">
        <f t="shared" si="15"/>
        <v>日</v>
      </c>
      <c r="G6" s="154" t="str">
        <f t="shared" si="15"/>
        <v>月</v>
      </c>
      <c r="H6" s="154" t="str">
        <f t="shared" si="15"/>
        <v>火</v>
      </c>
      <c r="I6" s="154" t="str">
        <f t="shared" si="15"/>
        <v>水</v>
      </c>
      <c r="J6" s="154" t="str">
        <f t="shared" si="15"/>
        <v>木</v>
      </c>
      <c r="K6" s="154" t="str">
        <f t="shared" si="15"/>
        <v>金</v>
      </c>
      <c r="L6" s="154" t="str">
        <f t="shared" si="15"/>
        <v>土</v>
      </c>
      <c r="M6" s="154" t="str">
        <f t="shared" si="15"/>
        <v>日</v>
      </c>
      <c r="N6" s="154" t="str">
        <f t="shared" si="15"/>
        <v>月</v>
      </c>
      <c r="O6" s="154" t="str">
        <f t="shared" si="15"/>
        <v>火</v>
      </c>
      <c r="P6" s="154" t="str">
        <f t="shared" si="15"/>
        <v>水</v>
      </c>
      <c r="Q6" s="154" t="str">
        <f t="shared" si="15"/>
        <v>木</v>
      </c>
      <c r="R6" s="154" t="str">
        <f t="shared" si="15"/>
        <v>金</v>
      </c>
      <c r="S6" s="154" t="str">
        <f t="shared" si="15"/>
        <v>土</v>
      </c>
      <c r="T6" s="154" t="str">
        <f t="shared" si="15"/>
        <v>日</v>
      </c>
      <c r="U6" s="154" t="str">
        <f t="shared" si="15"/>
        <v>月</v>
      </c>
      <c r="V6" s="154" t="str">
        <f t="shared" si="15"/>
        <v>火</v>
      </c>
      <c r="W6" s="154" t="str">
        <f t="shared" si="15"/>
        <v>水</v>
      </c>
      <c r="X6" s="154" t="str">
        <f t="shared" si="15"/>
        <v>木</v>
      </c>
      <c r="Y6" s="154" t="str">
        <f t="shared" si="15"/>
        <v>金</v>
      </c>
      <c r="Z6" s="154" t="str">
        <f t="shared" si="15"/>
        <v>土</v>
      </c>
      <c r="AA6" s="154" t="str">
        <f t="shared" si="15"/>
        <v>日</v>
      </c>
      <c r="AB6" s="154" t="str">
        <f t="shared" si="15"/>
        <v>月</v>
      </c>
      <c r="AC6" s="154" t="str">
        <f t="shared" si="15"/>
        <v>火</v>
      </c>
      <c r="AD6" s="154" t="str">
        <f t="shared" si="15"/>
        <v>水</v>
      </c>
      <c r="AE6" s="154" t="str">
        <f t="shared" si="15"/>
        <v>木</v>
      </c>
      <c r="AF6" s="154" t="str">
        <f t="shared" si="15"/>
        <v>金</v>
      </c>
      <c r="AG6" s="154" t="str">
        <f t="shared" si="15"/>
        <v>土</v>
      </c>
      <c r="AH6" s="154" t="str">
        <f t="shared" si="15"/>
        <v>日</v>
      </c>
      <c r="AI6" s="154" t="str">
        <f t="shared" si="15"/>
        <v>月</v>
      </c>
      <c r="AJ6" s="154" t="str">
        <f t="shared" si="15"/>
        <v>火</v>
      </c>
      <c r="AK6" s="154" t="str">
        <f t="shared" si="15"/>
        <v>水</v>
      </c>
      <c r="AL6" s="154" t="str">
        <f t="shared" si="15"/>
        <v>木</v>
      </c>
      <c r="AM6" s="154" t="str">
        <f t="shared" si="15"/>
        <v>金</v>
      </c>
      <c r="AN6" s="154" t="str">
        <f t="shared" si="15"/>
        <v>土</v>
      </c>
      <c r="AO6" s="154" t="str">
        <f t="shared" si="15"/>
        <v>日</v>
      </c>
      <c r="AP6" s="154" t="str">
        <f t="shared" si="15"/>
        <v>月</v>
      </c>
      <c r="AQ6" s="154" t="str">
        <f t="shared" si="15"/>
        <v>火</v>
      </c>
      <c r="AR6" s="154" t="str">
        <f t="shared" si="15"/>
        <v>水</v>
      </c>
      <c r="AS6" s="154" t="str">
        <f t="shared" si="15"/>
        <v>木</v>
      </c>
      <c r="AT6" s="154" t="str">
        <f t="shared" si="15"/>
        <v>金</v>
      </c>
      <c r="AU6" s="154" t="str">
        <f t="shared" si="15"/>
        <v>土</v>
      </c>
      <c r="AV6" s="154" t="str">
        <f t="shared" si="15"/>
        <v>日</v>
      </c>
      <c r="AW6" s="154" t="str">
        <f t="shared" si="15"/>
        <v>月</v>
      </c>
      <c r="AX6" s="154" t="str">
        <f t="shared" si="15"/>
        <v>火</v>
      </c>
      <c r="AY6" s="154" t="str">
        <f t="shared" si="15"/>
        <v>水</v>
      </c>
      <c r="AZ6" s="154" t="str">
        <f t="shared" si="15"/>
        <v>木</v>
      </c>
      <c r="BA6" s="154" t="str">
        <f t="shared" si="15"/>
        <v>金</v>
      </c>
      <c r="BB6" s="154" t="str">
        <f t="shared" si="15"/>
        <v>土</v>
      </c>
      <c r="BC6" s="154" t="str">
        <f t="shared" si="15"/>
        <v>日</v>
      </c>
      <c r="BD6" s="154" t="str">
        <f t="shared" si="15"/>
        <v>月</v>
      </c>
      <c r="BE6" s="154" t="str">
        <f t="shared" si="15"/>
        <v>火</v>
      </c>
      <c r="BF6" s="154" t="str">
        <f t="shared" si="15"/>
        <v>水</v>
      </c>
      <c r="BG6" s="154" t="str">
        <f t="shared" si="15"/>
        <v>木</v>
      </c>
      <c r="BH6" s="154" t="str">
        <f t="shared" si="15"/>
        <v>金</v>
      </c>
      <c r="BI6" s="154" t="str">
        <f t="shared" si="15"/>
        <v>土</v>
      </c>
      <c r="BJ6" s="154" t="str">
        <f t="shared" si="15"/>
        <v>日</v>
      </c>
      <c r="BK6" s="154" t="str">
        <f t="shared" si="15"/>
        <v>月</v>
      </c>
      <c r="BL6" s="154" t="str">
        <f t="shared" si="15"/>
        <v>金</v>
      </c>
      <c r="BM6" s="154" t="str">
        <f t="shared" si="15"/>
        <v>土</v>
      </c>
      <c r="BN6" s="154" t="str">
        <f t="shared" si="15"/>
        <v>日</v>
      </c>
      <c r="BO6" s="154" t="str">
        <f t="shared" si="15"/>
        <v>月</v>
      </c>
      <c r="BP6" s="154" t="str">
        <f t="shared" ref="BP6:EA6" si="16">TEXT(BP2,"aaa")</f>
        <v>火</v>
      </c>
      <c r="BQ6" s="154" t="str">
        <f t="shared" si="16"/>
        <v>水</v>
      </c>
      <c r="BR6" s="154" t="str">
        <f t="shared" si="16"/>
        <v>木</v>
      </c>
      <c r="BS6" s="154" t="str">
        <f t="shared" si="16"/>
        <v>金</v>
      </c>
      <c r="BT6" s="154" t="str">
        <f t="shared" si="16"/>
        <v>土</v>
      </c>
      <c r="BU6" s="154" t="str">
        <f t="shared" si="16"/>
        <v>日</v>
      </c>
      <c r="BV6" s="154" t="str">
        <f t="shared" si="16"/>
        <v>月</v>
      </c>
      <c r="BW6" s="154" t="str">
        <f t="shared" si="16"/>
        <v>火</v>
      </c>
      <c r="BX6" s="154" t="str">
        <f t="shared" si="16"/>
        <v>水</v>
      </c>
      <c r="BY6" s="154" t="str">
        <f t="shared" si="16"/>
        <v>木</v>
      </c>
      <c r="BZ6" s="154" t="str">
        <f t="shared" si="16"/>
        <v>金</v>
      </c>
      <c r="CA6" s="154" t="str">
        <f t="shared" si="16"/>
        <v>土</v>
      </c>
      <c r="CB6" s="154" t="str">
        <f t="shared" si="16"/>
        <v>日</v>
      </c>
      <c r="CC6" s="154" t="str">
        <f t="shared" si="16"/>
        <v>月</v>
      </c>
      <c r="CD6" s="154" t="str">
        <f t="shared" si="16"/>
        <v>火</v>
      </c>
      <c r="CE6" s="154" t="str">
        <f t="shared" si="16"/>
        <v>水</v>
      </c>
      <c r="CF6" s="154" t="str">
        <f t="shared" si="16"/>
        <v>木</v>
      </c>
      <c r="CG6" s="154" t="str">
        <f t="shared" si="16"/>
        <v>金</v>
      </c>
      <c r="CH6" s="154" t="str">
        <f t="shared" si="16"/>
        <v>土</v>
      </c>
      <c r="CI6" s="154" t="str">
        <f t="shared" si="16"/>
        <v>日</v>
      </c>
      <c r="CJ6" s="154" t="str">
        <f t="shared" si="16"/>
        <v>月</v>
      </c>
      <c r="CK6" s="154" t="str">
        <f t="shared" si="16"/>
        <v>火</v>
      </c>
      <c r="CL6" s="154" t="str">
        <f t="shared" si="16"/>
        <v>水</v>
      </c>
      <c r="CM6" s="154" t="str">
        <f t="shared" si="16"/>
        <v>木</v>
      </c>
      <c r="CN6" s="154" t="str">
        <f t="shared" si="16"/>
        <v>金</v>
      </c>
      <c r="CO6" s="154" t="str">
        <f t="shared" si="16"/>
        <v>土</v>
      </c>
      <c r="CP6" s="154" t="str">
        <f t="shared" si="16"/>
        <v>日</v>
      </c>
      <c r="CQ6" s="154" t="str">
        <f t="shared" si="16"/>
        <v>月</v>
      </c>
      <c r="CR6" s="154" t="str">
        <f t="shared" si="16"/>
        <v>火</v>
      </c>
      <c r="CS6" s="154" t="str">
        <f t="shared" si="16"/>
        <v>水</v>
      </c>
      <c r="CT6" s="154" t="str">
        <f t="shared" si="16"/>
        <v>木</v>
      </c>
      <c r="CU6" s="154" t="str">
        <f t="shared" si="16"/>
        <v>金</v>
      </c>
      <c r="CV6" s="154" t="str">
        <f t="shared" si="16"/>
        <v>土</v>
      </c>
      <c r="CW6" s="154" t="str">
        <f t="shared" si="16"/>
        <v>日</v>
      </c>
      <c r="CX6" s="154" t="str">
        <f t="shared" si="16"/>
        <v>月</v>
      </c>
      <c r="CY6" s="154" t="str">
        <f t="shared" si="16"/>
        <v>火</v>
      </c>
      <c r="CZ6" s="154" t="str">
        <f t="shared" si="16"/>
        <v>水</v>
      </c>
      <c r="DA6" s="154" t="str">
        <f t="shared" si="16"/>
        <v>木</v>
      </c>
      <c r="DB6" s="154" t="str">
        <f t="shared" si="16"/>
        <v>金</v>
      </c>
      <c r="DC6" s="154" t="str">
        <f t="shared" si="16"/>
        <v>土</v>
      </c>
      <c r="DD6" s="154" t="str">
        <f t="shared" si="16"/>
        <v>日</v>
      </c>
      <c r="DE6" s="154" t="str">
        <f t="shared" si="16"/>
        <v>月</v>
      </c>
      <c r="DF6" s="154" t="str">
        <f t="shared" si="16"/>
        <v>火</v>
      </c>
      <c r="DG6" s="154" t="str">
        <f t="shared" si="16"/>
        <v>水</v>
      </c>
      <c r="DH6" s="154" t="str">
        <f t="shared" si="16"/>
        <v>木</v>
      </c>
      <c r="DI6" s="154" t="str">
        <f t="shared" si="16"/>
        <v>金</v>
      </c>
      <c r="DJ6" s="154" t="str">
        <f t="shared" si="16"/>
        <v>土</v>
      </c>
      <c r="DK6" s="154" t="str">
        <f t="shared" si="16"/>
        <v>日</v>
      </c>
      <c r="DL6" s="154" t="str">
        <f t="shared" si="16"/>
        <v>月</v>
      </c>
      <c r="DM6" s="154" t="str">
        <f t="shared" si="16"/>
        <v>火</v>
      </c>
      <c r="DN6" s="154" t="str">
        <f t="shared" si="16"/>
        <v>水</v>
      </c>
      <c r="DO6" s="154" t="str">
        <f t="shared" si="16"/>
        <v>木</v>
      </c>
      <c r="DP6" s="154" t="str">
        <f t="shared" si="16"/>
        <v>金</v>
      </c>
      <c r="DQ6" s="154" t="str">
        <f t="shared" si="16"/>
        <v>土</v>
      </c>
      <c r="DR6" s="154" t="str">
        <f t="shared" si="16"/>
        <v>日</v>
      </c>
      <c r="DS6" s="154" t="str">
        <f t="shared" si="16"/>
        <v>月</v>
      </c>
      <c r="DT6" s="154" t="str">
        <f t="shared" si="16"/>
        <v>火</v>
      </c>
      <c r="DU6" s="154" t="str">
        <f t="shared" si="16"/>
        <v>水</v>
      </c>
      <c r="DV6" s="154" t="str">
        <f t="shared" si="16"/>
        <v>木</v>
      </c>
      <c r="DW6" s="154" t="str">
        <f t="shared" si="16"/>
        <v>金</v>
      </c>
      <c r="DX6" s="154" t="str">
        <f t="shared" si="16"/>
        <v>土</v>
      </c>
      <c r="DY6" s="154" t="str">
        <f t="shared" si="16"/>
        <v>日</v>
      </c>
      <c r="DZ6" s="154" t="str">
        <f t="shared" si="16"/>
        <v>月</v>
      </c>
      <c r="EA6" s="154" t="str">
        <f t="shared" si="16"/>
        <v>火</v>
      </c>
      <c r="EB6" s="154" t="str">
        <f t="shared" ref="EB6:GM6" si="17">TEXT(EB2,"aaa")</f>
        <v>水</v>
      </c>
      <c r="EC6" s="154" t="str">
        <f t="shared" si="17"/>
        <v>木</v>
      </c>
      <c r="ED6" s="154" t="str">
        <f t="shared" si="17"/>
        <v>金</v>
      </c>
      <c r="EE6" s="154" t="str">
        <f t="shared" si="17"/>
        <v>土</v>
      </c>
      <c r="EF6" s="154" t="str">
        <f t="shared" si="17"/>
        <v>日</v>
      </c>
      <c r="EG6" s="154" t="str">
        <f t="shared" si="17"/>
        <v>月</v>
      </c>
      <c r="EH6" s="154" t="str">
        <f t="shared" si="17"/>
        <v>火</v>
      </c>
      <c r="EI6" s="154" t="str">
        <f t="shared" si="17"/>
        <v>水</v>
      </c>
      <c r="EJ6" s="154" t="str">
        <f t="shared" si="17"/>
        <v>木</v>
      </c>
      <c r="EK6" s="154" t="str">
        <f t="shared" si="17"/>
        <v>金</v>
      </c>
      <c r="EL6" s="154" t="str">
        <f t="shared" si="17"/>
        <v>土</v>
      </c>
      <c r="EM6" s="154" t="str">
        <f t="shared" si="17"/>
        <v>日</v>
      </c>
      <c r="EN6" s="154" t="str">
        <f t="shared" si="17"/>
        <v>月</v>
      </c>
      <c r="EO6" s="154" t="str">
        <f t="shared" si="17"/>
        <v>火</v>
      </c>
      <c r="EP6" s="154" t="str">
        <f t="shared" si="17"/>
        <v>水</v>
      </c>
      <c r="EQ6" s="154" t="str">
        <f t="shared" si="17"/>
        <v>木</v>
      </c>
      <c r="ER6" s="154" t="str">
        <f t="shared" si="17"/>
        <v>金</v>
      </c>
      <c r="ES6" s="154" t="str">
        <f t="shared" si="17"/>
        <v>土</v>
      </c>
      <c r="ET6" s="154" t="str">
        <f t="shared" si="17"/>
        <v>日</v>
      </c>
      <c r="EU6" s="154" t="str">
        <f t="shared" si="17"/>
        <v>月</v>
      </c>
      <c r="EV6" s="154" t="str">
        <f t="shared" si="17"/>
        <v>火</v>
      </c>
      <c r="EW6" s="154" t="str">
        <f t="shared" si="17"/>
        <v>水</v>
      </c>
      <c r="EX6" s="154" t="str">
        <f t="shared" si="17"/>
        <v>木</v>
      </c>
      <c r="EY6" s="154" t="str">
        <f t="shared" si="17"/>
        <v>金</v>
      </c>
      <c r="EZ6" s="154" t="str">
        <f t="shared" si="17"/>
        <v>土</v>
      </c>
      <c r="FA6" s="154" t="str">
        <f t="shared" si="17"/>
        <v>日</v>
      </c>
      <c r="FB6" s="154" t="str">
        <f t="shared" si="17"/>
        <v>月</v>
      </c>
      <c r="FC6" s="154" t="str">
        <f t="shared" si="17"/>
        <v>火</v>
      </c>
      <c r="FD6" s="154" t="str">
        <f t="shared" si="17"/>
        <v>水</v>
      </c>
      <c r="FE6" s="154" t="str">
        <f t="shared" si="17"/>
        <v>木</v>
      </c>
      <c r="FF6" s="154" t="str">
        <f t="shared" si="17"/>
        <v>金</v>
      </c>
      <c r="FG6" s="154" t="str">
        <f t="shared" si="17"/>
        <v>土</v>
      </c>
      <c r="FH6" s="154" t="str">
        <f t="shared" si="17"/>
        <v>日</v>
      </c>
      <c r="FI6" s="154" t="str">
        <f t="shared" si="17"/>
        <v>月</v>
      </c>
      <c r="FJ6" s="154" t="str">
        <f t="shared" si="17"/>
        <v>火</v>
      </c>
      <c r="FK6" s="154" t="str">
        <f t="shared" si="17"/>
        <v>水</v>
      </c>
      <c r="FL6" s="154" t="str">
        <f t="shared" si="17"/>
        <v>木</v>
      </c>
      <c r="FM6" s="154" t="str">
        <f t="shared" si="17"/>
        <v>金</v>
      </c>
      <c r="FN6" s="154" t="str">
        <f t="shared" si="17"/>
        <v>土</v>
      </c>
      <c r="FO6" s="154" t="str">
        <f t="shared" si="17"/>
        <v>日</v>
      </c>
      <c r="FP6" s="154" t="str">
        <f t="shared" si="17"/>
        <v>月</v>
      </c>
      <c r="FQ6" s="154" t="str">
        <f t="shared" si="17"/>
        <v>火</v>
      </c>
      <c r="FR6" s="154" t="str">
        <f t="shared" si="17"/>
        <v>水</v>
      </c>
      <c r="FS6" s="154" t="str">
        <f t="shared" si="17"/>
        <v>木</v>
      </c>
      <c r="FT6" s="154" t="str">
        <f t="shared" si="17"/>
        <v>金</v>
      </c>
      <c r="FU6" s="154" t="str">
        <f t="shared" si="17"/>
        <v>土</v>
      </c>
      <c r="FV6" s="154" t="str">
        <f t="shared" si="17"/>
        <v>日</v>
      </c>
      <c r="FW6" s="154" t="str">
        <f t="shared" si="17"/>
        <v>月</v>
      </c>
      <c r="FX6" s="154" t="str">
        <f t="shared" si="17"/>
        <v>火</v>
      </c>
      <c r="FY6" s="154" t="str">
        <f t="shared" si="17"/>
        <v>水</v>
      </c>
      <c r="FZ6" s="154" t="str">
        <f t="shared" si="17"/>
        <v>木</v>
      </c>
      <c r="GA6" s="154" t="str">
        <f t="shared" si="17"/>
        <v>金</v>
      </c>
      <c r="GB6" s="154" t="str">
        <f t="shared" si="17"/>
        <v>土</v>
      </c>
      <c r="GC6" s="154" t="str">
        <f t="shared" si="17"/>
        <v>日</v>
      </c>
      <c r="GD6" s="154" t="str">
        <f t="shared" si="17"/>
        <v>月</v>
      </c>
      <c r="GE6" s="154" t="str">
        <f t="shared" si="17"/>
        <v>火</v>
      </c>
      <c r="GF6" s="154" t="str">
        <f t="shared" si="17"/>
        <v>水</v>
      </c>
      <c r="GG6" s="154" t="str">
        <f t="shared" si="17"/>
        <v>木</v>
      </c>
      <c r="GH6" s="154" t="str">
        <f t="shared" si="17"/>
        <v>金</v>
      </c>
      <c r="GI6" s="154" t="str">
        <f t="shared" si="17"/>
        <v>土</v>
      </c>
      <c r="GJ6" s="154" t="str">
        <f t="shared" si="17"/>
        <v>日</v>
      </c>
      <c r="GK6" s="154" t="str">
        <f t="shared" si="17"/>
        <v>月</v>
      </c>
      <c r="GL6" s="154" t="str">
        <f t="shared" si="17"/>
        <v>火</v>
      </c>
      <c r="GM6" s="154" t="str">
        <f t="shared" si="17"/>
        <v>水</v>
      </c>
      <c r="GN6" s="154" t="str">
        <f t="shared" ref="GN6:IK6" si="18">TEXT(GN2,"aaa")</f>
        <v>木</v>
      </c>
      <c r="GO6" s="154" t="str">
        <f t="shared" si="18"/>
        <v>金</v>
      </c>
      <c r="GP6" s="154" t="str">
        <f t="shared" si="18"/>
        <v>土</v>
      </c>
      <c r="GQ6" s="154" t="str">
        <f t="shared" si="18"/>
        <v>日</v>
      </c>
      <c r="GR6" s="154" t="str">
        <f t="shared" si="18"/>
        <v>月</v>
      </c>
      <c r="GS6" s="154" t="str">
        <f t="shared" si="18"/>
        <v>火</v>
      </c>
      <c r="GT6" s="154" t="str">
        <f t="shared" ref="GT6" si="19">TEXT(GT2,"aaa")</f>
        <v>水</v>
      </c>
      <c r="GU6" s="154" t="str">
        <f t="shared" si="18"/>
        <v>木</v>
      </c>
      <c r="GV6" s="154" t="str">
        <f t="shared" si="18"/>
        <v>金</v>
      </c>
      <c r="GW6" s="154" t="str">
        <f t="shared" si="18"/>
        <v>土</v>
      </c>
      <c r="GX6" s="154" t="str">
        <f t="shared" si="18"/>
        <v>日</v>
      </c>
      <c r="GY6" s="154" t="str">
        <f t="shared" si="18"/>
        <v>月</v>
      </c>
      <c r="GZ6" s="154" t="str">
        <f t="shared" si="18"/>
        <v>火</v>
      </c>
      <c r="HA6" s="154" t="str">
        <f t="shared" si="18"/>
        <v>水</v>
      </c>
      <c r="HB6" s="154" t="str">
        <f t="shared" si="18"/>
        <v>木</v>
      </c>
      <c r="HC6" s="154" t="str">
        <f t="shared" si="18"/>
        <v>金</v>
      </c>
      <c r="HD6" s="154" t="str">
        <f t="shared" si="18"/>
        <v>土</v>
      </c>
      <c r="HE6" s="154" t="str">
        <f t="shared" si="18"/>
        <v>日</v>
      </c>
      <c r="HF6" s="154" t="str">
        <f t="shared" si="18"/>
        <v>月</v>
      </c>
      <c r="HG6" s="154" t="str">
        <f t="shared" si="18"/>
        <v>火</v>
      </c>
      <c r="HH6" s="154" t="str">
        <f t="shared" si="18"/>
        <v>水</v>
      </c>
      <c r="HI6" s="154" t="str">
        <f t="shared" si="18"/>
        <v>木</v>
      </c>
      <c r="HJ6" s="154" t="str">
        <f t="shared" si="18"/>
        <v>金</v>
      </c>
      <c r="HK6" s="154" t="str">
        <f t="shared" si="18"/>
        <v>土</v>
      </c>
      <c r="HL6" s="154" t="str">
        <f t="shared" si="18"/>
        <v>日</v>
      </c>
      <c r="HM6" s="154" t="str">
        <f t="shared" si="18"/>
        <v>月</v>
      </c>
      <c r="HN6" s="154" t="str">
        <f t="shared" si="18"/>
        <v>火</v>
      </c>
      <c r="HO6" s="154" t="str">
        <f t="shared" si="18"/>
        <v>水</v>
      </c>
      <c r="HP6" s="154" t="str">
        <f t="shared" si="18"/>
        <v>木</v>
      </c>
      <c r="HQ6" s="154" t="str">
        <f t="shared" si="18"/>
        <v>金</v>
      </c>
      <c r="HR6" s="154" t="str">
        <f t="shared" si="18"/>
        <v>土</v>
      </c>
      <c r="HS6" s="154" t="str">
        <f t="shared" si="18"/>
        <v>日</v>
      </c>
      <c r="HT6" s="154" t="str">
        <f t="shared" si="18"/>
        <v>月</v>
      </c>
      <c r="HU6" s="154" t="str">
        <f t="shared" si="18"/>
        <v>火</v>
      </c>
      <c r="HV6" s="154" t="str">
        <f t="shared" si="18"/>
        <v>水</v>
      </c>
      <c r="HW6" s="154" t="str">
        <f t="shared" si="18"/>
        <v>木</v>
      </c>
      <c r="HX6" s="154" t="str">
        <f t="shared" si="18"/>
        <v>金</v>
      </c>
      <c r="HY6" s="154" t="str">
        <f t="shared" si="18"/>
        <v>土</v>
      </c>
      <c r="HZ6" s="154" t="str">
        <f t="shared" si="18"/>
        <v>日</v>
      </c>
      <c r="IA6" s="154" t="str">
        <f t="shared" si="18"/>
        <v>月</v>
      </c>
      <c r="IB6" s="154" t="str">
        <f t="shared" si="18"/>
        <v>火</v>
      </c>
      <c r="IC6" s="154" t="str">
        <f t="shared" si="18"/>
        <v>水</v>
      </c>
      <c r="ID6" s="154" t="str">
        <f t="shared" si="18"/>
        <v>木</v>
      </c>
      <c r="IE6" s="154" t="str">
        <f t="shared" si="18"/>
        <v>金</v>
      </c>
      <c r="IF6" s="154" t="str">
        <f t="shared" si="18"/>
        <v>土</v>
      </c>
      <c r="IG6" s="154" t="str">
        <f t="shared" si="18"/>
        <v>日</v>
      </c>
      <c r="IH6" s="154" t="str">
        <f t="shared" si="18"/>
        <v>月</v>
      </c>
      <c r="II6" s="154" t="str">
        <f t="shared" si="18"/>
        <v>火</v>
      </c>
      <c r="IJ6" s="154" t="str">
        <f t="shared" si="18"/>
        <v>水</v>
      </c>
      <c r="IK6" s="202" t="str">
        <f t="shared" si="18"/>
        <v>木</v>
      </c>
    </row>
    <row r="7" spans="1:256" ht="12.75" customHeight="1" x14ac:dyDescent="0.15">
      <c r="A7" s="2">
        <v>1</v>
      </c>
      <c r="B7" s="2" t="s">
        <v>87</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t="s">
        <v>317</v>
      </c>
      <c r="DK7" s="2" t="s">
        <v>317</v>
      </c>
      <c r="DL7" s="2"/>
      <c r="DM7" s="2" t="s">
        <v>317</v>
      </c>
      <c r="DN7" s="2"/>
      <c r="DO7" s="2"/>
      <c r="DP7" s="2"/>
      <c r="DQ7" s="2" t="s">
        <v>317</v>
      </c>
      <c r="DR7" s="2" t="s">
        <v>317</v>
      </c>
      <c r="DS7" s="2"/>
      <c r="DT7" s="2"/>
      <c r="DU7" s="2"/>
      <c r="DV7" s="2"/>
      <c r="DW7" s="2"/>
      <c r="DX7" s="2" t="s">
        <v>317</v>
      </c>
      <c r="DY7" s="2" t="s">
        <v>317</v>
      </c>
      <c r="DZ7" s="2"/>
      <c r="EA7" s="2"/>
      <c r="EB7" s="2"/>
      <c r="EC7" s="2"/>
      <c r="ED7" s="2"/>
      <c r="EE7" s="2" t="s">
        <v>317</v>
      </c>
      <c r="EF7" s="2" t="s">
        <v>317</v>
      </c>
      <c r="EG7" s="2"/>
      <c r="EH7" s="2"/>
      <c r="EI7" s="2"/>
      <c r="EJ7" s="2"/>
      <c r="EK7" s="2"/>
      <c r="EL7" s="2" t="s">
        <v>317</v>
      </c>
      <c r="EM7" s="2" t="s">
        <v>317</v>
      </c>
      <c r="EN7" s="2"/>
      <c r="EO7" s="2"/>
      <c r="EP7" s="2"/>
      <c r="EQ7" s="2"/>
      <c r="ER7" s="2" t="s">
        <v>317</v>
      </c>
      <c r="ES7" s="2" t="s">
        <v>317</v>
      </c>
      <c r="ET7" s="2" t="s">
        <v>317</v>
      </c>
      <c r="EU7" s="2" t="s">
        <v>317</v>
      </c>
      <c r="EV7" s="2" t="s">
        <v>317</v>
      </c>
      <c r="EW7" s="2" t="s">
        <v>317</v>
      </c>
      <c r="EX7" s="2" t="s">
        <v>317</v>
      </c>
      <c r="EY7" s="2" t="s">
        <v>317</v>
      </c>
      <c r="EZ7" s="2" t="s">
        <v>317</v>
      </c>
      <c r="FA7" s="2" t="s">
        <v>317</v>
      </c>
      <c r="FB7" s="2" t="s">
        <v>317</v>
      </c>
      <c r="FC7" s="2" t="s">
        <v>317</v>
      </c>
      <c r="FD7" s="2" t="s">
        <v>317</v>
      </c>
      <c r="FE7" s="2" t="s">
        <v>317</v>
      </c>
      <c r="FF7" s="2" t="s">
        <v>317</v>
      </c>
      <c r="FG7" s="2" t="s">
        <v>317</v>
      </c>
      <c r="FH7" s="2" t="s">
        <v>317</v>
      </c>
      <c r="FI7" s="2" t="s">
        <v>317</v>
      </c>
      <c r="FJ7" s="2" t="s">
        <v>317</v>
      </c>
      <c r="FK7" s="2" t="s">
        <v>317</v>
      </c>
      <c r="FL7" s="2" t="s">
        <v>317</v>
      </c>
      <c r="FM7" s="2" t="s">
        <v>317</v>
      </c>
      <c r="FN7" s="2" t="s">
        <v>317</v>
      </c>
      <c r="FO7" s="2" t="s">
        <v>317</v>
      </c>
      <c r="FP7" s="2"/>
      <c r="FQ7" s="2"/>
      <c r="FR7" s="2"/>
      <c r="FS7" s="2"/>
      <c r="FT7" s="2"/>
      <c r="FU7" s="2" t="s">
        <v>317</v>
      </c>
      <c r="FV7" s="2" t="s">
        <v>317</v>
      </c>
      <c r="FW7" s="2"/>
      <c r="FX7" s="2"/>
      <c r="FY7" s="2"/>
      <c r="FZ7" s="2"/>
      <c r="GA7" s="2"/>
      <c r="GB7" s="2" t="s">
        <v>317</v>
      </c>
      <c r="GC7" s="2" t="s">
        <v>317</v>
      </c>
      <c r="GD7" s="2"/>
      <c r="GE7" s="2"/>
      <c r="GF7" s="2"/>
      <c r="GG7" s="2"/>
      <c r="GH7" s="2"/>
      <c r="GI7" s="2" t="s">
        <v>317</v>
      </c>
      <c r="GJ7" s="2" t="s">
        <v>317</v>
      </c>
      <c r="GK7" s="2"/>
      <c r="GL7" s="2"/>
      <c r="GM7" s="2"/>
      <c r="GN7" s="2"/>
      <c r="GO7" s="2" t="s">
        <v>317</v>
      </c>
      <c r="GP7" s="2" t="s">
        <v>317</v>
      </c>
      <c r="GQ7" s="2" t="s">
        <v>317</v>
      </c>
      <c r="GR7" s="2"/>
      <c r="GS7" s="2"/>
      <c r="GT7" s="2"/>
      <c r="GU7" s="2"/>
      <c r="GV7" s="2"/>
      <c r="GW7" s="2" t="s">
        <v>317</v>
      </c>
      <c r="GX7" s="2" t="s">
        <v>317</v>
      </c>
      <c r="GY7" s="2"/>
      <c r="GZ7" s="2"/>
      <c r="HA7" s="2" t="s">
        <v>317</v>
      </c>
      <c r="HB7" s="2"/>
      <c r="HC7" s="2"/>
      <c r="HD7" s="2" t="s">
        <v>317</v>
      </c>
      <c r="HE7" s="2" t="s">
        <v>317</v>
      </c>
      <c r="HF7" s="2"/>
      <c r="HG7" s="2"/>
      <c r="HH7" s="2"/>
      <c r="HI7" s="2"/>
      <c r="HJ7" s="2"/>
      <c r="HK7" s="2" t="s">
        <v>317</v>
      </c>
      <c r="HL7" s="2" t="s">
        <v>317</v>
      </c>
      <c r="HM7" s="2"/>
      <c r="HN7" s="2"/>
      <c r="HO7" s="2"/>
      <c r="HP7" s="2"/>
      <c r="HQ7" s="2"/>
      <c r="HR7" s="2" t="s">
        <v>317</v>
      </c>
      <c r="HS7" s="2" t="s">
        <v>317</v>
      </c>
      <c r="HT7" s="2"/>
      <c r="HU7" s="2"/>
      <c r="HV7" s="2"/>
      <c r="HW7" s="2"/>
      <c r="HX7" s="2"/>
      <c r="HY7" s="2" t="s">
        <v>317</v>
      </c>
      <c r="HZ7" s="2" t="s">
        <v>317</v>
      </c>
      <c r="IA7" s="2" t="s">
        <v>317</v>
      </c>
      <c r="IB7" s="2"/>
      <c r="IC7" s="2"/>
      <c r="ID7" s="2"/>
      <c r="IE7" s="2"/>
      <c r="IF7" s="2" t="s">
        <v>317</v>
      </c>
      <c r="IG7" s="2" t="s">
        <v>317</v>
      </c>
      <c r="IH7" s="2" t="s">
        <v>317</v>
      </c>
      <c r="II7" s="2" t="s">
        <v>317</v>
      </c>
      <c r="IJ7" s="2" t="s">
        <v>317</v>
      </c>
      <c r="IK7" s="2" t="s">
        <v>317</v>
      </c>
    </row>
    <row r="8" spans="1:256" ht="12.75" customHeight="1" x14ac:dyDescent="0.15">
      <c r="A8" s="2">
        <v>2</v>
      </c>
      <c r="B8" s="2" t="s">
        <v>75</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t="s">
        <v>320</v>
      </c>
      <c r="DF8" s="2"/>
      <c r="DG8" s="2"/>
      <c r="DH8" s="2"/>
      <c r="DI8" s="2"/>
      <c r="DJ8" s="2" t="s">
        <v>317</v>
      </c>
      <c r="DK8" s="2" t="s">
        <v>317</v>
      </c>
      <c r="DL8" s="2"/>
      <c r="DM8" s="2" t="s">
        <v>317</v>
      </c>
      <c r="DN8" s="2"/>
      <c r="DO8" s="2"/>
      <c r="DP8" s="2"/>
      <c r="DQ8" s="2" t="s">
        <v>317</v>
      </c>
      <c r="DR8" s="2" t="s">
        <v>317</v>
      </c>
      <c r="DS8" s="2"/>
      <c r="DT8" s="2"/>
      <c r="DU8" s="2"/>
      <c r="DV8" s="2"/>
      <c r="DW8" s="2"/>
      <c r="DX8" s="2" t="s">
        <v>317</v>
      </c>
      <c r="DY8" s="2" t="s">
        <v>317</v>
      </c>
      <c r="DZ8" s="2"/>
      <c r="EA8" s="2"/>
      <c r="EB8" s="2"/>
      <c r="EC8" s="2"/>
      <c r="ED8" s="2"/>
      <c r="EE8" s="2" t="s">
        <v>317</v>
      </c>
      <c r="EF8" s="2" t="s">
        <v>317</v>
      </c>
      <c r="EG8" s="2"/>
      <c r="EH8" s="2"/>
      <c r="EI8" s="2"/>
      <c r="EJ8" s="2"/>
      <c r="EK8" s="2"/>
      <c r="EL8" s="2" t="s">
        <v>317</v>
      </c>
      <c r="EM8" s="2" t="s">
        <v>317</v>
      </c>
      <c r="EN8" s="2"/>
      <c r="EO8" s="2"/>
      <c r="EP8" s="2"/>
      <c r="EQ8" s="2"/>
      <c r="ER8" s="2" t="s">
        <v>317</v>
      </c>
      <c r="ES8" s="2" t="s">
        <v>317</v>
      </c>
      <c r="ET8" s="2" t="s">
        <v>317</v>
      </c>
      <c r="EU8" s="2" t="s">
        <v>317</v>
      </c>
      <c r="EV8" s="2" t="s">
        <v>317</v>
      </c>
      <c r="EW8" s="2" t="s">
        <v>317</v>
      </c>
      <c r="EX8" s="2" t="s">
        <v>317</v>
      </c>
      <c r="EY8" s="2" t="s">
        <v>317</v>
      </c>
      <c r="EZ8" s="2" t="s">
        <v>317</v>
      </c>
      <c r="FA8" s="2" t="s">
        <v>317</v>
      </c>
      <c r="FB8" s="2" t="s">
        <v>317</v>
      </c>
      <c r="FC8" s="2" t="s">
        <v>317</v>
      </c>
      <c r="FD8" s="2" t="s">
        <v>317</v>
      </c>
      <c r="FE8" s="2" t="s">
        <v>317</v>
      </c>
      <c r="FF8" s="2" t="s">
        <v>317</v>
      </c>
      <c r="FG8" s="2" t="s">
        <v>317</v>
      </c>
      <c r="FH8" s="2" t="s">
        <v>317</v>
      </c>
      <c r="FI8" s="2" t="s">
        <v>317</v>
      </c>
      <c r="FJ8" s="2" t="s">
        <v>317</v>
      </c>
      <c r="FK8" s="2" t="s">
        <v>317</v>
      </c>
      <c r="FL8" s="2" t="s">
        <v>317</v>
      </c>
      <c r="FM8" s="2" t="s">
        <v>317</v>
      </c>
      <c r="FN8" s="2" t="s">
        <v>317</v>
      </c>
      <c r="FO8" s="2" t="s">
        <v>317</v>
      </c>
      <c r="FP8" s="2"/>
      <c r="FQ8" s="2"/>
      <c r="FR8" s="2"/>
      <c r="FS8" s="2"/>
      <c r="FT8" s="2"/>
      <c r="FU8" s="2" t="s">
        <v>317</v>
      </c>
      <c r="FV8" s="2" t="s">
        <v>317</v>
      </c>
      <c r="FW8" s="2"/>
      <c r="FX8" s="2"/>
      <c r="FY8" s="2"/>
      <c r="FZ8" s="2"/>
      <c r="GA8" s="2"/>
      <c r="GB8" s="2" t="s">
        <v>317</v>
      </c>
      <c r="GC8" s="2" t="s">
        <v>317</v>
      </c>
      <c r="GD8" s="2"/>
      <c r="GE8" s="2"/>
      <c r="GF8" s="2"/>
      <c r="GG8" s="2"/>
      <c r="GH8" s="2"/>
      <c r="GI8" s="2" t="s">
        <v>317</v>
      </c>
      <c r="GJ8" s="2" t="s">
        <v>317</v>
      </c>
      <c r="GK8" s="2"/>
      <c r="GL8" s="2"/>
      <c r="GM8" s="2"/>
      <c r="GN8" s="2"/>
      <c r="GO8" s="2" t="s">
        <v>317</v>
      </c>
      <c r="GP8" s="2" t="s">
        <v>317</v>
      </c>
      <c r="GQ8" s="2" t="s">
        <v>317</v>
      </c>
      <c r="GR8" s="2"/>
      <c r="GS8" s="2"/>
      <c r="GT8" s="2"/>
      <c r="GU8" s="2"/>
      <c r="GV8" s="2"/>
      <c r="GW8" s="2" t="s">
        <v>317</v>
      </c>
      <c r="GX8" s="2" t="s">
        <v>317</v>
      </c>
      <c r="GY8" s="2"/>
      <c r="GZ8" s="2"/>
      <c r="HA8" s="2" t="s">
        <v>317</v>
      </c>
      <c r="HB8" s="2"/>
      <c r="HC8" s="2"/>
      <c r="HD8" s="2" t="s">
        <v>317</v>
      </c>
      <c r="HE8" s="2" t="s">
        <v>317</v>
      </c>
      <c r="HF8" s="2"/>
      <c r="HG8" s="2"/>
      <c r="HH8" s="2"/>
      <c r="HI8" s="2"/>
      <c r="HJ8" s="2"/>
      <c r="HK8" s="2" t="s">
        <v>317</v>
      </c>
      <c r="HL8" s="2" t="s">
        <v>317</v>
      </c>
      <c r="HM8" s="2"/>
      <c r="HN8" s="2"/>
      <c r="HO8" s="2"/>
      <c r="HP8" s="2"/>
      <c r="HQ8" s="2"/>
      <c r="HR8" s="2" t="s">
        <v>317</v>
      </c>
      <c r="HS8" s="2" t="s">
        <v>317</v>
      </c>
      <c r="HT8" s="2"/>
      <c r="HU8" s="2"/>
      <c r="HV8" s="2"/>
      <c r="HW8" s="2"/>
      <c r="HX8" s="2"/>
      <c r="HY8" s="2" t="s">
        <v>317</v>
      </c>
      <c r="HZ8" s="2" t="s">
        <v>317</v>
      </c>
      <c r="IA8" s="2" t="s">
        <v>317</v>
      </c>
      <c r="IB8" s="2"/>
      <c r="IC8" s="2"/>
      <c r="ID8" s="2"/>
      <c r="IE8" s="2"/>
      <c r="IF8" s="2" t="s">
        <v>317</v>
      </c>
      <c r="IG8" s="2" t="s">
        <v>317</v>
      </c>
      <c r="IH8" s="2" t="s">
        <v>317</v>
      </c>
      <c r="II8" s="2" t="s">
        <v>317</v>
      </c>
      <c r="IJ8" s="2" t="s">
        <v>317</v>
      </c>
      <c r="IK8" s="2" t="s">
        <v>317</v>
      </c>
    </row>
    <row r="9" spans="1:256" ht="12.75" customHeight="1" x14ac:dyDescent="0.15">
      <c r="A9" s="2">
        <v>3</v>
      </c>
      <c r="B9" s="2" t="s">
        <v>77</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t="s">
        <v>317</v>
      </c>
      <c r="DK9" s="2" t="s">
        <v>317</v>
      </c>
      <c r="DL9" s="2"/>
      <c r="DM9" s="2" t="s">
        <v>317</v>
      </c>
      <c r="DN9" s="2"/>
      <c r="DO9" s="2"/>
      <c r="DP9" s="2"/>
      <c r="DQ9" s="2" t="s">
        <v>317</v>
      </c>
      <c r="DR9" s="2" t="s">
        <v>317</v>
      </c>
      <c r="DS9" s="2"/>
      <c r="DT9" s="2"/>
      <c r="DU9" s="2"/>
      <c r="DV9" s="2"/>
      <c r="DW9" s="2"/>
      <c r="DX9" s="2" t="s">
        <v>317</v>
      </c>
      <c r="DY9" s="2" t="s">
        <v>317</v>
      </c>
      <c r="DZ9" s="2"/>
      <c r="EA9" s="2"/>
      <c r="EB9" s="2"/>
      <c r="EC9" s="2"/>
      <c r="ED9" s="2"/>
      <c r="EE9" s="2" t="s">
        <v>317</v>
      </c>
      <c r="EF9" s="2" t="s">
        <v>317</v>
      </c>
      <c r="EG9" s="2"/>
      <c r="EH9" s="2"/>
      <c r="EI9" s="2"/>
      <c r="EJ9" s="2"/>
      <c r="EK9" s="2"/>
      <c r="EL9" s="2" t="s">
        <v>317</v>
      </c>
      <c r="EM9" s="2" t="s">
        <v>317</v>
      </c>
      <c r="EN9" s="2"/>
      <c r="EO9" s="2"/>
      <c r="EP9" s="2"/>
      <c r="EQ9" s="2"/>
      <c r="ER9" s="2" t="s">
        <v>317</v>
      </c>
      <c r="ES9" s="2" t="s">
        <v>317</v>
      </c>
      <c r="ET9" s="2" t="s">
        <v>317</v>
      </c>
      <c r="EU9" s="2" t="s">
        <v>317</v>
      </c>
      <c r="EV9" s="2" t="s">
        <v>317</v>
      </c>
      <c r="EW9" s="2" t="s">
        <v>317</v>
      </c>
      <c r="EX9" s="2" t="s">
        <v>317</v>
      </c>
      <c r="EY9" s="2" t="s">
        <v>317</v>
      </c>
      <c r="EZ9" s="2" t="s">
        <v>317</v>
      </c>
      <c r="FA9" s="2" t="s">
        <v>317</v>
      </c>
      <c r="FB9" s="2" t="s">
        <v>317</v>
      </c>
      <c r="FC9" s="2" t="s">
        <v>317</v>
      </c>
      <c r="FD9" s="2" t="s">
        <v>317</v>
      </c>
      <c r="FE9" s="2" t="s">
        <v>317</v>
      </c>
      <c r="FF9" s="2" t="s">
        <v>317</v>
      </c>
      <c r="FG9" s="2" t="s">
        <v>317</v>
      </c>
      <c r="FH9" s="2" t="s">
        <v>317</v>
      </c>
      <c r="FI9" s="2" t="s">
        <v>317</v>
      </c>
      <c r="FJ9" s="2" t="s">
        <v>317</v>
      </c>
      <c r="FK9" s="2" t="s">
        <v>317</v>
      </c>
      <c r="FL9" s="2" t="s">
        <v>317</v>
      </c>
      <c r="FM9" s="2" t="s">
        <v>317</v>
      </c>
      <c r="FN9" s="2" t="s">
        <v>317</v>
      </c>
      <c r="FO9" s="2" t="s">
        <v>317</v>
      </c>
      <c r="FP9" s="2"/>
      <c r="FQ9" s="2"/>
      <c r="FR9" s="2"/>
      <c r="FS9" s="2"/>
      <c r="FT9" s="2"/>
      <c r="FU9" s="2" t="s">
        <v>317</v>
      </c>
      <c r="FV9" s="2" t="s">
        <v>317</v>
      </c>
      <c r="FW9" s="2"/>
      <c r="FX9" s="2"/>
      <c r="FY9" s="2"/>
      <c r="FZ9" s="2"/>
      <c r="GA9" s="2"/>
      <c r="GB9" s="2" t="s">
        <v>317</v>
      </c>
      <c r="GC9" s="2" t="s">
        <v>317</v>
      </c>
      <c r="GD9" s="2"/>
      <c r="GE9" s="2"/>
      <c r="GF9" s="2"/>
      <c r="GG9" s="2"/>
      <c r="GH9" s="2"/>
      <c r="GI9" s="2" t="s">
        <v>317</v>
      </c>
      <c r="GJ9" s="2" t="s">
        <v>317</v>
      </c>
      <c r="GK9" s="2"/>
      <c r="GL9" s="2"/>
      <c r="GM9" s="2"/>
      <c r="GN9" s="2"/>
      <c r="GO9" s="2" t="s">
        <v>317</v>
      </c>
      <c r="GP9" s="2" t="s">
        <v>317</v>
      </c>
      <c r="GQ9" s="2" t="s">
        <v>317</v>
      </c>
      <c r="GR9" s="2"/>
      <c r="GS9" s="2"/>
      <c r="GT9" s="2"/>
      <c r="GU9" s="2"/>
      <c r="GV9" s="2"/>
      <c r="GW9" s="2" t="s">
        <v>317</v>
      </c>
      <c r="GX9" s="2" t="s">
        <v>317</v>
      </c>
      <c r="GY9" s="2"/>
      <c r="GZ9" s="2"/>
      <c r="HA9" s="2" t="s">
        <v>317</v>
      </c>
      <c r="HB9" s="2"/>
      <c r="HC9" s="2"/>
      <c r="HD9" s="2" t="s">
        <v>317</v>
      </c>
      <c r="HE9" s="2" t="s">
        <v>317</v>
      </c>
      <c r="HF9" s="2"/>
      <c r="HG9" s="2"/>
      <c r="HH9" s="2"/>
      <c r="HI9" s="2"/>
      <c r="HJ9" s="2"/>
      <c r="HK9" s="2" t="s">
        <v>317</v>
      </c>
      <c r="HL9" s="2" t="s">
        <v>317</v>
      </c>
      <c r="HM9" s="2"/>
      <c r="HN9" s="2"/>
      <c r="HO9" s="2"/>
      <c r="HP9" s="2"/>
      <c r="HQ9" s="2"/>
      <c r="HR9" s="2" t="s">
        <v>317</v>
      </c>
      <c r="HS9" s="2" t="s">
        <v>317</v>
      </c>
      <c r="HT9" s="2"/>
      <c r="HU9" s="2"/>
      <c r="HV9" s="2"/>
      <c r="HW9" s="2"/>
      <c r="HX9" s="2"/>
      <c r="HY9" s="2" t="s">
        <v>317</v>
      </c>
      <c r="HZ9" s="2" t="s">
        <v>317</v>
      </c>
      <c r="IA9" s="2" t="s">
        <v>317</v>
      </c>
      <c r="IB9" s="2"/>
      <c r="IC9" s="2"/>
      <c r="ID9" s="2"/>
      <c r="IE9" s="2"/>
      <c r="IF9" s="2" t="s">
        <v>317</v>
      </c>
      <c r="IG9" s="2" t="s">
        <v>317</v>
      </c>
      <c r="IH9" s="2" t="s">
        <v>317</v>
      </c>
      <c r="II9" s="2" t="s">
        <v>317</v>
      </c>
      <c r="IJ9" s="2" t="s">
        <v>317</v>
      </c>
      <c r="IK9" s="2" t="s">
        <v>317</v>
      </c>
    </row>
    <row r="10" spans="1:256" ht="12.75" customHeight="1" x14ac:dyDescent="0.15">
      <c r="A10" s="2">
        <v>4</v>
      </c>
      <c r="B10" s="2" t="s">
        <v>71</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t="s">
        <v>317</v>
      </c>
      <c r="DK10" s="2" t="s">
        <v>317</v>
      </c>
      <c r="DL10" s="2"/>
      <c r="DM10" s="2" t="s">
        <v>317</v>
      </c>
      <c r="DN10" s="2"/>
      <c r="DO10" s="2"/>
      <c r="DP10" s="2"/>
      <c r="DQ10" s="2" t="s">
        <v>317</v>
      </c>
      <c r="DR10" s="2" t="s">
        <v>317</v>
      </c>
      <c r="DS10" s="2"/>
      <c r="DT10" s="2"/>
      <c r="DU10" s="2"/>
      <c r="DV10" s="2"/>
      <c r="DW10" s="2"/>
      <c r="DX10" s="2" t="s">
        <v>317</v>
      </c>
      <c r="DY10" s="2" t="s">
        <v>317</v>
      </c>
      <c r="DZ10" s="2"/>
      <c r="EA10" s="2"/>
      <c r="EB10" s="2"/>
      <c r="EC10" s="2"/>
      <c r="ED10" s="2"/>
      <c r="EE10" s="2" t="s">
        <v>317</v>
      </c>
      <c r="EF10" s="2" t="s">
        <v>317</v>
      </c>
      <c r="EG10" s="2"/>
      <c r="EH10" s="2"/>
      <c r="EI10" s="2"/>
      <c r="EJ10" s="2"/>
      <c r="EK10" s="2"/>
      <c r="EL10" s="2" t="s">
        <v>317</v>
      </c>
      <c r="EM10" s="2" t="s">
        <v>317</v>
      </c>
      <c r="EN10" s="2"/>
      <c r="EO10" s="2"/>
      <c r="EP10" s="2"/>
      <c r="EQ10" s="2"/>
      <c r="ER10" s="2" t="s">
        <v>317</v>
      </c>
      <c r="ES10" s="2" t="s">
        <v>317</v>
      </c>
      <c r="ET10" s="2" t="s">
        <v>317</v>
      </c>
      <c r="EU10" s="2" t="s">
        <v>317</v>
      </c>
      <c r="EV10" s="2" t="s">
        <v>317</v>
      </c>
      <c r="EW10" s="2" t="s">
        <v>317</v>
      </c>
      <c r="EX10" s="2" t="s">
        <v>317</v>
      </c>
      <c r="EY10" s="2" t="s">
        <v>317</v>
      </c>
      <c r="EZ10" s="2" t="s">
        <v>317</v>
      </c>
      <c r="FA10" s="2" t="s">
        <v>317</v>
      </c>
      <c r="FB10" s="2" t="s">
        <v>317</v>
      </c>
      <c r="FC10" s="2" t="s">
        <v>317</v>
      </c>
      <c r="FD10" s="2" t="s">
        <v>317</v>
      </c>
      <c r="FE10" s="2" t="s">
        <v>317</v>
      </c>
      <c r="FF10" s="2" t="s">
        <v>317</v>
      </c>
      <c r="FG10" s="2" t="s">
        <v>317</v>
      </c>
      <c r="FH10" s="2" t="s">
        <v>317</v>
      </c>
      <c r="FI10" s="2" t="s">
        <v>317</v>
      </c>
      <c r="FJ10" s="2" t="s">
        <v>317</v>
      </c>
      <c r="FK10" s="2" t="s">
        <v>317</v>
      </c>
      <c r="FL10" s="2" t="s">
        <v>317</v>
      </c>
      <c r="FM10" s="2" t="s">
        <v>317</v>
      </c>
      <c r="FN10" s="2" t="s">
        <v>317</v>
      </c>
      <c r="FO10" s="2" t="s">
        <v>317</v>
      </c>
      <c r="FP10" s="2"/>
      <c r="FQ10" s="2"/>
      <c r="FR10" s="2"/>
      <c r="FS10" s="2"/>
      <c r="FT10" s="2"/>
      <c r="FU10" s="2" t="s">
        <v>317</v>
      </c>
      <c r="FV10" s="2" t="s">
        <v>317</v>
      </c>
      <c r="FW10" s="2"/>
      <c r="FX10" s="2"/>
      <c r="FY10" s="2"/>
      <c r="FZ10" s="2"/>
      <c r="GA10" s="2"/>
      <c r="GB10" s="2" t="s">
        <v>317</v>
      </c>
      <c r="GC10" s="2" t="s">
        <v>317</v>
      </c>
      <c r="GD10" s="2"/>
      <c r="GE10" s="2"/>
      <c r="GF10" s="2"/>
      <c r="GG10" s="2"/>
      <c r="GH10" s="2"/>
      <c r="GI10" s="2" t="s">
        <v>317</v>
      </c>
      <c r="GJ10" s="2" t="s">
        <v>317</v>
      </c>
      <c r="GK10" s="2"/>
      <c r="GL10" s="2"/>
      <c r="GM10" s="2"/>
      <c r="GN10" s="2"/>
      <c r="GO10" s="2" t="s">
        <v>317</v>
      </c>
      <c r="GP10" s="2" t="s">
        <v>317</v>
      </c>
      <c r="GQ10" s="2" t="s">
        <v>317</v>
      </c>
      <c r="GR10" s="2"/>
      <c r="GS10" s="2"/>
      <c r="GT10" s="2"/>
      <c r="GU10" s="2"/>
      <c r="GV10" s="2"/>
      <c r="GW10" s="2" t="s">
        <v>317</v>
      </c>
      <c r="GX10" s="2" t="s">
        <v>317</v>
      </c>
      <c r="GY10" s="2"/>
      <c r="GZ10" s="2"/>
      <c r="HA10" s="2" t="s">
        <v>317</v>
      </c>
      <c r="HB10" s="2"/>
      <c r="HC10" s="2"/>
      <c r="HD10" s="2" t="s">
        <v>317</v>
      </c>
      <c r="HE10" s="2" t="s">
        <v>317</v>
      </c>
      <c r="HF10" s="2"/>
      <c r="HG10" s="2"/>
      <c r="HH10" s="2"/>
      <c r="HI10" s="2"/>
      <c r="HJ10" s="2"/>
      <c r="HK10" s="2" t="s">
        <v>317</v>
      </c>
      <c r="HL10" s="2" t="s">
        <v>317</v>
      </c>
      <c r="HM10" s="2"/>
      <c r="HN10" s="2"/>
      <c r="HO10" s="2"/>
      <c r="HP10" s="2"/>
      <c r="HQ10" s="2"/>
      <c r="HR10" s="2" t="s">
        <v>317</v>
      </c>
      <c r="HS10" s="2" t="s">
        <v>317</v>
      </c>
      <c r="HT10" s="2"/>
      <c r="HU10" s="2"/>
      <c r="HV10" s="2"/>
      <c r="HW10" s="2"/>
      <c r="HX10" s="2"/>
      <c r="HY10" s="2" t="s">
        <v>317</v>
      </c>
      <c r="HZ10" s="2" t="s">
        <v>317</v>
      </c>
      <c r="IA10" s="2" t="s">
        <v>317</v>
      </c>
      <c r="IB10" s="2"/>
      <c r="IC10" s="2"/>
      <c r="ID10" s="2"/>
      <c r="IE10" s="2"/>
      <c r="IF10" s="2" t="s">
        <v>317</v>
      </c>
      <c r="IG10" s="2" t="s">
        <v>317</v>
      </c>
      <c r="IH10" s="2" t="s">
        <v>317</v>
      </c>
      <c r="II10" s="2" t="s">
        <v>317</v>
      </c>
      <c r="IJ10" s="2" t="s">
        <v>317</v>
      </c>
      <c r="IK10" s="2" t="s">
        <v>317</v>
      </c>
    </row>
    <row r="11" spans="1:256" ht="12.75" customHeight="1" x14ac:dyDescent="0.15">
      <c r="A11" s="2">
        <v>5</v>
      </c>
      <c r="B11" s="2" t="s">
        <v>65</v>
      </c>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t="s">
        <v>317</v>
      </c>
      <c r="DK11" s="2" t="s">
        <v>317</v>
      </c>
      <c r="DL11" s="2"/>
      <c r="DM11" s="2" t="s">
        <v>317</v>
      </c>
      <c r="DN11" s="2"/>
      <c r="DO11" s="2"/>
      <c r="DP11" s="2"/>
      <c r="DQ11" s="2" t="s">
        <v>317</v>
      </c>
      <c r="DR11" s="2" t="s">
        <v>317</v>
      </c>
      <c r="DS11" s="2"/>
      <c r="DT11" s="2"/>
      <c r="DU11" s="2"/>
      <c r="DV11" s="2"/>
      <c r="DW11" s="2"/>
      <c r="DX11" s="2" t="s">
        <v>317</v>
      </c>
      <c r="DY11" s="2" t="s">
        <v>317</v>
      </c>
      <c r="DZ11" s="2"/>
      <c r="EA11" s="2"/>
      <c r="EB11" s="2"/>
      <c r="EC11" s="2"/>
      <c r="ED11" s="2"/>
      <c r="EE11" s="2" t="s">
        <v>317</v>
      </c>
      <c r="EF11" s="2" t="s">
        <v>317</v>
      </c>
      <c r="EG11" s="2"/>
      <c r="EH11" s="2"/>
      <c r="EI11" s="2"/>
      <c r="EJ11" s="2"/>
      <c r="EK11" s="2"/>
      <c r="EL11" s="2" t="s">
        <v>317</v>
      </c>
      <c r="EM11" s="2" t="s">
        <v>317</v>
      </c>
      <c r="EN11" s="2"/>
      <c r="EO11" s="2"/>
      <c r="EP11" s="2"/>
      <c r="EQ11" s="2"/>
      <c r="ER11" s="2" t="s">
        <v>317</v>
      </c>
      <c r="ES11" s="2" t="s">
        <v>317</v>
      </c>
      <c r="ET11" s="2" t="s">
        <v>317</v>
      </c>
      <c r="EU11" s="2" t="s">
        <v>317</v>
      </c>
      <c r="EV11" s="2" t="s">
        <v>317</v>
      </c>
      <c r="EW11" s="2" t="s">
        <v>317</v>
      </c>
      <c r="EX11" s="2" t="s">
        <v>317</v>
      </c>
      <c r="EY11" s="2" t="s">
        <v>317</v>
      </c>
      <c r="EZ11" s="2" t="s">
        <v>317</v>
      </c>
      <c r="FA11" s="2" t="s">
        <v>317</v>
      </c>
      <c r="FB11" s="2" t="s">
        <v>317</v>
      </c>
      <c r="FC11" s="2" t="s">
        <v>317</v>
      </c>
      <c r="FD11" s="2" t="s">
        <v>317</v>
      </c>
      <c r="FE11" s="2" t="s">
        <v>317</v>
      </c>
      <c r="FF11" s="2" t="s">
        <v>317</v>
      </c>
      <c r="FG11" s="2" t="s">
        <v>317</v>
      </c>
      <c r="FH11" s="2" t="s">
        <v>317</v>
      </c>
      <c r="FI11" s="2" t="s">
        <v>317</v>
      </c>
      <c r="FJ11" s="2" t="s">
        <v>317</v>
      </c>
      <c r="FK11" s="2" t="s">
        <v>317</v>
      </c>
      <c r="FL11" s="2" t="s">
        <v>317</v>
      </c>
      <c r="FM11" s="2" t="s">
        <v>317</v>
      </c>
      <c r="FN11" s="2" t="s">
        <v>317</v>
      </c>
      <c r="FO11" s="2" t="s">
        <v>317</v>
      </c>
      <c r="FP11" s="2"/>
      <c r="FQ11" s="2"/>
      <c r="FR11" s="2"/>
      <c r="FS11" s="2"/>
      <c r="FT11" s="2"/>
      <c r="FU11" s="2" t="s">
        <v>317</v>
      </c>
      <c r="FV11" s="2" t="s">
        <v>317</v>
      </c>
      <c r="FW11" s="2"/>
      <c r="FX11" s="2"/>
      <c r="FY11" s="2"/>
      <c r="FZ11" s="2"/>
      <c r="GA11" s="2"/>
      <c r="GB11" s="2" t="s">
        <v>317</v>
      </c>
      <c r="GC11" s="2" t="s">
        <v>317</v>
      </c>
      <c r="GD11" s="2"/>
      <c r="GE11" s="2"/>
      <c r="GF11" s="2"/>
      <c r="GG11" s="2"/>
      <c r="GH11" s="2"/>
      <c r="GI11" s="2" t="s">
        <v>317</v>
      </c>
      <c r="GJ11" s="2" t="s">
        <v>317</v>
      </c>
      <c r="GK11" s="2"/>
      <c r="GL11" s="2"/>
      <c r="GM11" s="2"/>
      <c r="GN11" s="2"/>
      <c r="GO11" s="2" t="s">
        <v>317</v>
      </c>
      <c r="GP11" s="2" t="s">
        <v>317</v>
      </c>
      <c r="GQ11" s="2" t="s">
        <v>317</v>
      </c>
      <c r="GR11" s="2"/>
      <c r="GS11" s="2"/>
      <c r="GT11" s="2"/>
      <c r="GU11" s="2"/>
      <c r="GV11" s="2"/>
      <c r="GW11" s="2" t="s">
        <v>317</v>
      </c>
      <c r="GX11" s="2" t="s">
        <v>317</v>
      </c>
      <c r="GY11" s="2"/>
      <c r="GZ11" s="2"/>
      <c r="HA11" s="2" t="s">
        <v>317</v>
      </c>
      <c r="HB11" s="2"/>
      <c r="HC11" s="2"/>
      <c r="HD11" s="2" t="s">
        <v>317</v>
      </c>
      <c r="HE11" s="2" t="s">
        <v>317</v>
      </c>
      <c r="HF11" s="2"/>
      <c r="HG11" s="2"/>
      <c r="HH11" s="2"/>
      <c r="HI11" s="2"/>
      <c r="HJ11" s="2"/>
      <c r="HK11" s="2" t="s">
        <v>317</v>
      </c>
      <c r="HL11" s="2" t="s">
        <v>317</v>
      </c>
      <c r="HM11" s="2"/>
      <c r="HN11" s="2"/>
      <c r="HO11" s="2"/>
      <c r="HP11" s="2"/>
      <c r="HQ11" s="2"/>
      <c r="HR11" s="2" t="s">
        <v>317</v>
      </c>
      <c r="HS11" s="2" t="s">
        <v>317</v>
      </c>
      <c r="HT11" s="2"/>
      <c r="HU11" s="2"/>
      <c r="HV11" s="2"/>
      <c r="HW11" s="2"/>
      <c r="HX11" s="2"/>
      <c r="HY11" s="2" t="s">
        <v>317</v>
      </c>
      <c r="HZ11" s="2" t="s">
        <v>317</v>
      </c>
      <c r="IA11" s="2" t="s">
        <v>317</v>
      </c>
      <c r="IB11" s="2"/>
      <c r="IC11" s="2"/>
      <c r="ID11" s="2"/>
      <c r="IE11" s="2"/>
      <c r="IF11" s="2" t="s">
        <v>317</v>
      </c>
      <c r="IG11" s="2" t="s">
        <v>317</v>
      </c>
      <c r="IH11" s="2" t="s">
        <v>317</v>
      </c>
      <c r="II11" s="2" t="s">
        <v>317</v>
      </c>
      <c r="IJ11" s="2" t="s">
        <v>317</v>
      </c>
      <c r="IK11" s="2" t="s">
        <v>317</v>
      </c>
    </row>
    <row r="12" spans="1:256" ht="12.75" customHeight="1" x14ac:dyDescent="0.15">
      <c r="A12" s="2">
        <v>6</v>
      </c>
      <c r="B12" s="2" t="s">
        <v>105</v>
      </c>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t="s">
        <v>317</v>
      </c>
      <c r="DK12" s="2" t="s">
        <v>317</v>
      </c>
      <c r="DL12" s="2"/>
      <c r="DM12" s="2" t="s">
        <v>317</v>
      </c>
      <c r="DN12" s="2"/>
      <c r="DO12" s="2"/>
      <c r="DP12" s="2"/>
      <c r="DQ12" s="2" t="s">
        <v>317</v>
      </c>
      <c r="DR12" s="2" t="s">
        <v>317</v>
      </c>
      <c r="DS12" s="2"/>
      <c r="DT12" s="2"/>
      <c r="DU12" s="2"/>
      <c r="DV12" s="2"/>
      <c r="DW12" s="2"/>
      <c r="DX12" s="2" t="s">
        <v>317</v>
      </c>
      <c r="DY12" s="2" t="s">
        <v>317</v>
      </c>
      <c r="DZ12" s="2" t="s">
        <v>322</v>
      </c>
      <c r="EA12" s="2"/>
      <c r="EB12" s="2"/>
      <c r="EC12" s="2"/>
      <c r="ED12" s="2"/>
      <c r="EE12" s="2" t="s">
        <v>317</v>
      </c>
      <c r="EF12" s="2" t="s">
        <v>317</v>
      </c>
      <c r="EG12" s="2"/>
      <c r="EH12" s="2"/>
      <c r="EI12" s="2"/>
      <c r="EJ12" s="2"/>
      <c r="EK12" s="2"/>
      <c r="EL12" s="2" t="s">
        <v>317</v>
      </c>
      <c r="EM12" s="2" t="s">
        <v>317</v>
      </c>
      <c r="EN12" s="2"/>
      <c r="EO12" s="2"/>
      <c r="EP12" s="2"/>
      <c r="EQ12" s="2"/>
      <c r="ER12" s="2" t="s">
        <v>317</v>
      </c>
      <c r="ES12" s="2" t="s">
        <v>317</v>
      </c>
      <c r="ET12" s="2" t="s">
        <v>317</v>
      </c>
      <c r="EU12" s="2" t="s">
        <v>317</v>
      </c>
      <c r="EV12" s="2" t="s">
        <v>317</v>
      </c>
      <c r="EW12" s="2" t="s">
        <v>317</v>
      </c>
      <c r="EX12" s="2" t="s">
        <v>317</v>
      </c>
      <c r="EY12" s="2" t="s">
        <v>317</v>
      </c>
      <c r="EZ12" s="2" t="s">
        <v>317</v>
      </c>
      <c r="FA12" s="2" t="s">
        <v>317</v>
      </c>
      <c r="FB12" s="2" t="s">
        <v>317</v>
      </c>
      <c r="FC12" s="2" t="s">
        <v>317</v>
      </c>
      <c r="FD12" s="2" t="s">
        <v>317</v>
      </c>
      <c r="FE12" s="2" t="s">
        <v>317</v>
      </c>
      <c r="FF12" s="2" t="s">
        <v>317</v>
      </c>
      <c r="FG12" s="2" t="s">
        <v>317</v>
      </c>
      <c r="FH12" s="2" t="s">
        <v>317</v>
      </c>
      <c r="FI12" s="2" t="s">
        <v>317</v>
      </c>
      <c r="FJ12" s="2" t="s">
        <v>317</v>
      </c>
      <c r="FK12" s="2" t="s">
        <v>317</v>
      </c>
      <c r="FL12" s="2" t="s">
        <v>317</v>
      </c>
      <c r="FM12" s="2" t="s">
        <v>317</v>
      </c>
      <c r="FN12" s="2" t="s">
        <v>317</v>
      </c>
      <c r="FO12" s="2" t="s">
        <v>317</v>
      </c>
      <c r="FP12" s="2"/>
      <c r="FQ12" s="2"/>
      <c r="FR12" s="2"/>
      <c r="FS12" s="2"/>
      <c r="FT12" s="2"/>
      <c r="FU12" s="2" t="s">
        <v>317</v>
      </c>
      <c r="FV12" s="2" t="s">
        <v>317</v>
      </c>
      <c r="FW12" s="2"/>
      <c r="FX12" s="2"/>
      <c r="FY12" s="2"/>
      <c r="FZ12" s="2"/>
      <c r="GA12" s="2"/>
      <c r="GB12" s="2" t="s">
        <v>317</v>
      </c>
      <c r="GC12" s="2" t="s">
        <v>317</v>
      </c>
      <c r="GD12" s="2"/>
      <c r="GE12" s="2"/>
      <c r="GF12" s="2"/>
      <c r="GG12" s="2"/>
      <c r="GH12" s="2"/>
      <c r="GI12" s="2" t="s">
        <v>317</v>
      </c>
      <c r="GJ12" s="2" t="s">
        <v>317</v>
      </c>
      <c r="GK12" s="2"/>
      <c r="GL12" s="2"/>
      <c r="GM12" s="2"/>
      <c r="GN12" s="2"/>
      <c r="GO12" s="2" t="s">
        <v>317</v>
      </c>
      <c r="GP12" s="2" t="s">
        <v>317</v>
      </c>
      <c r="GQ12" s="2" t="s">
        <v>317</v>
      </c>
      <c r="GR12" s="2"/>
      <c r="GS12" s="2"/>
      <c r="GT12" s="2"/>
      <c r="GU12" s="2"/>
      <c r="GV12" s="2"/>
      <c r="GW12" s="2" t="s">
        <v>317</v>
      </c>
      <c r="GX12" s="2" t="s">
        <v>317</v>
      </c>
      <c r="GY12" s="2"/>
      <c r="GZ12" s="2"/>
      <c r="HA12" s="2" t="s">
        <v>317</v>
      </c>
      <c r="HB12" s="2"/>
      <c r="HC12" s="2"/>
      <c r="HD12" s="2" t="s">
        <v>317</v>
      </c>
      <c r="HE12" s="2" t="s">
        <v>317</v>
      </c>
      <c r="HF12" s="2"/>
      <c r="HG12" s="2"/>
      <c r="HH12" s="2"/>
      <c r="HI12" s="2"/>
      <c r="HJ12" s="2"/>
      <c r="HK12" s="2" t="s">
        <v>317</v>
      </c>
      <c r="HL12" s="2" t="s">
        <v>317</v>
      </c>
      <c r="HM12" s="2"/>
      <c r="HN12" s="2"/>
      <c r="HO12" s="2"/>
      <c r="HP12" s="2"/>
      <c r="HQ12" s="2"/>
      <c r="HR12" s="2" t="s">
        <v>317</v>
      </c>
      <c r="HS12" s="2" t="s">
        <v>317</v>
      </c>
      <c r="HT12" s="2"/>
      <c r="HU12" s="2"/>
      <c r="HV12" s="2"/>
      <c r="HW12" s="2"/>
      <c r="HX12" s="2"/>
      <c r="HY12" s="2" t="s">
        <v>317</v>
      </c>
      <c r="HZ12" s="2" t="s">
        <v>317</v>
      </c>
      <c r="IA12" s="2" t="s">
        <v>317</v>
      </c>
      <c r="IB12" s="2"/>
      <c r="IC12" s="2"/>
      <c r="ID12" s="2"/>
      <c r="IE12" s="2"/>
      <c r="IF12" s="2" t="s">
        <v>317</v>
      </c>
      <c r="IG12" s="2" t="s">
        <v>317</v>
      </c>
      <c r="IH12" s="2" t="s">
        <v>317</v>
      </c>
      <c r="II12" s="2" t="s">
        <v>317</v>
      </c>
      <c r="IJ12" s="2" t="s">
        <v>317</v>
      </c>
      <c r="IK12" s="2" t="s">
        <v>317</v>
      </c>
    </row>
    <row r="13" spans="1:256" ht="12.75" customHeight="1" x14ac:dyDescent="0.15">
      <c r="A13" s="2">
        <v>7</v>
      </c>
      <c r="B13" s="2" t="s">
        <v>58</v>
      </c>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t="s">
        <v>317</v>
      </c>
      <c r="DK13" s="2" t="s">
        <v>317</v>
      </c>
      <c r="DL13" s="2"/>
      <c r="DM13" s="2" t="s">
        <v>317</v>
      </c>
      <c r="DN13" s="2"/>
      <c r="DO13" s="2"/>
      <c r="DP13" s="2"/>
      <c r="DQ13" s="2" t="s">
        <v>317</v>
      </c>
      <c r="DR13" s="2" t="s">
        <v>317</v>
      </c>
      <c r="DS13" s="2"/>
      <c r="DT13" s="2"/>
      <c r="DU13" s="2"/>
      <c r="DV13" s="2"/>
      <c r="DW13" s="2"/>
      <c r="DX13" s="2" t="s">
        <v>317</v>
      </c>
      <c r="DY13" s="2" t="s">
        <v>317</v>
      </c>
      <c r="DZ13" s="2"/>
      <c r="EA13" s="2"/>
      <c r="EB13" s="2"/>
      <c r="EC13" s="2"/>
      <c r="ED13" s="2"/>
      <c r="EE13" s="2" t="s">
        <v>317</v>
      </c>
      <c r="EF13" s="2" t="s">
        <v>317</v>
      </c>
      <c r="EG13" s="2"/>
      <c r="EH13" s="2"/>
      <c r="EI13" s="2"/>
      <c r="EJ13" s="2"/>
      <c r="EK13" s="2"/>
      <c r="EL13" s="2" t="s">
        <v>317</v>
      </c>
      <c r="EM13" s="2" t="s">
        <v>317</v>
      </c>
      <c r="EN13" s="2"/>
      <c r="EO13" s="2"/>
      <c r="EP13" s="2"/>
      <c r="EQ13" s="2"/>
      <c r="ER13" s="2" t="s">
        <v>317</v>
      </c>
      <c r="ES13" s="2" t="s">
        <v>317</v>
      </c>
      <c r="ET13" s="2" t="s">
        <v>317</v>
      </c>
      <c r="EU13" s="2" t="s">
        <v>317</v>
      </c>
      <c r="EV13" s="2" t="s">
        <v>317</v>
      </c>
      <c r="EW13" s="2" t="s">
        <v>317</v>
      </c>
      <c r="EX13" s="2" t="s">
        <v>317</v>
      </c>
      <c r="EY13" s="2" t="s">
        <v>317</v>
      </c>
      <c r="EZ13" s="2" t="s">
        <v>317</v>
      </c>
      <c r="FA13" s="2" t="s">
        <v>317</v>
      </c>
      <c r="FB13" s="2" t="s">
        <v>317</v>
      </c>
      <c r="FC13" s="2" t="s">
        <v>317</v>
      </c>
      <c r="FD13" s="2" t="s">
        <v>317</v>
      </c>
      <c r="FE13" s="2" t="s">
        <v>317</v>
      </c>
      <c r="FF13" s="2" t="s">
        <v>317</v>
      </c>
      <c r="FG13" s="2" t="s">
        <v>317</v>
      </c>
      <c r="FH13" s="2" t="s">
        <v>317</v>
      </c>
      <c r="FI13" s="2" t="s">
        <v>317</v>
      </c>
      <c r="FJ13" s="2" t="s">
        <v>317</v>
      </c>
      <c r="FK13" s="2" t="s">
        <v>317</v>
      </c>
      <c r="FL13" s="2" t="s">
        <v>317</v>
      </c>
      <c r="FM13" s="2" t="s">
        <v>317</v>
      </c>
      <c r="FN13" s="2" t="s">
        <v>317</v>
      </c>
      <c r="FO13" s="2" t="s">
        <v>317</v>
      </c>
      <c r="FP13" s="2"/>
      <c r="FQ13" s="2"/>
      <c r="FR13" s="2"/>
      <c r="FS13" s="2"/>
      <c r="FT13" s="2"/>
      <c r="FU13" s="2" t="s">
        <v>317</v>
      </c>
      <c r="FV13" s="2" t="s">
        <v>317</v>
      </c>
      <c r="FW13" s="2"/>
      <c r="FX13" s="2"/>
      <c r="FY13" s="2"/>
      <c r="FZ13" s="2"/>
      <c r="GA13" s="2"/>
      <c r="GB13" s="2" t="s">
        <v>317</v>
      </c>
      <c r="GC13" s="2" t="s">
        <v>317</v>
      </c>
      <c r="GD13" s="2"/>
      <c r="GE13" s="2"/>
      <c r="GF13" s="2"/>
      <c r="GG13" s="2"/>
      <c r="GH13" s="2"/>
      <c r="GI13" s="2" t="s">
        <v>317</v>
      </c>
      <c r="GJ13" s="2" t="s">
        <v>317</v>
      </c>
      <c r="GK13" s="2"/>
      <c r="GL13" s="2"/>
      <c r="GM13" s="2"/>
      <c r="GN13" s="2"/>
      <c r="GO13" s="2" t="s">
        <v>317</v>
      </c>
      <c r="GP13" s="2" t="s">
        <v>317</v>
      </c>
      <c r="GQ13" s="2" t="s">
        <v>317</v>
      </c>
      <c r="GR13" s="2"/>
      <c r="GS13" s="2"/>
      <c r="GT13" s="2"/>
      <c r="GU13" s="2"/>
      <c r="GV13" s="2"/>
      <c r="GW13" s="2" t="s">
        <v>317</v>
      </c>
      <c r="GX13" s="2" t="s">
        <v>317</v>
      </c>
      <c r="GY13" s="2"/>
      <c r="GZ13" s="2"/>
      <c r="HA13" s="2" t="s">
        <v>317</v>
      </c>
      <c r="HB13" s="2"/>
      <c r="HC13" s="2"/>
      <c r="HD13" s="2" t="s">
        <v>317</v>
      </c>
      <c r="HE13" s="2" t="s">
        <v>317</v>
      </c>
      <c r="HF13" s="2"/>
      <c r="HG13" s="2"/>
      <c r="HH13" s="2"/>
      <c r="HI13" s="2"/>
      <c r="HJ13" s="2"/>
      <c r="HK13" s="2" t="s">
        <v>317</v>
      </c>
      <c r="HL13" s="2" t="s">
        <v>317</v>
      </c>
      <c r="HM13" s="2"/>
      <c r="HN13" s="2"/>
      <c r="HO13" s="2"/>
      <c r="HP13" s="2"/>
      <c r="HQ13" s="2"/>
      <c r="HR13" s="2" t="s">
        <v>317</v>
      </c>
      <c r="HS13" s="2" t="s">
        <v>317</v>
      </c>
      <c r="HT13" s="2"/>
      <c r="HU13" s="2"/>
      <c r="HV13" s="2"/>
      <c r="HW13" s="2"/>
      <c r="HX13" s="2"/>
      <c r="HY13" s="2" t="s">
        <v>317</v>
      </c>
      <c r="HZ13" s="2" t="s">
        <v>317</v>
      </c>
      <c r="IA13" s="2" t="s">
        <v>317</v>
      </c>
      <c r="IB13" s="2"/>
      <c r="IC13" s="2"/>
      <c r="ID13" s="2"/>
      <c r="IE13" s="2"/>
      <c r="IF13" s="2" t="s">
        <v>317</v>
      </c>
      <c r="IG13" s="2" t="s">
        <v>317</v>
      </c>
      <c r="IH13" s="2" t="s">
        <v>317</v>
      </c>
      <c r="II13" s="2" t="s">
        <v>317</v>
      </c>
      <c r="IJ13" s="2" t="s">
        <v>317</v>
      </c>
      <c r="IK13" s="2" t="s">
        <v>317</v>
      </c>
    </row>
    <row r="14" spans="1:256" ht="12.75" customHeight="1" x14ac:dyDescent="0.15">
      <c r="A14" s="2">
        <v>8</v>
      </c>
      <c r="B14" s="2" t="s">
        <v>60</v>
      </c>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t="s">
        <v>317</v>
      </c>
      <c r="DK14" s="2" t="s">
        <v>317</v>
      </c>
      <c r="DL14" s="2"/>
      <c r="DM14" s="2" t="s">
        <v>317</v>
      </c>
      <c r="DN14" s="2"/>
      <c r="DO14" s="2"/>
      <c r="DP14" s="2"/>
      <c r="DQ14" s="2" t="s">
        <v>317</v>
      </c>
      <c r="DR14" s="2" t="s">
        <v>317</v>
      </c>
      <c r="DS14" s="2"/>
      <c r="DT14" s="2"/>
      <c r="DU14" s="2"/>
      <c r="DV14" s="2"/>
      <c r="DW14" s="2"/>
      <c r="DX14" s="2" t="s">
        <v>317</v>
      </c>
      <c r="DY14" s="2" t="s">
        <v>317</v>
      </c>
      <c r="DZ14" s="2"/>
      <c r="EA14" s="2"/>
      <c r="EB14" s="2"/>
      <c r="EC14" s="2"/>
      <c r="ED14" s="2"/>
      <c r="EE14" s="2" t="s">
        <v>317</v>
      </c>
      <c r="EF14" s="2" t="s">
        <v>317</v>
      </c>
      <c r="EG14" s="2"/>
      <c r="EH14" s="2"/>
      <c r="EI14" s="2"/>
      <c r="EJ14" s="2"/>
      <c r="EK14" s="2"/>
      <c r="EL14" s="2" t="s">
        <v>317</v>
      </c>
      <c r="EM14" s="2" t="s">
        <v>317</v>
      </c>
      <c r="EN14" s="2"/>
      <c r="EO14" s="2"/>
      <c r="EP14" s="2"/>
      <c r="EQ14" s="2"/>
      <c r="ER14" s="2" t="s">
        <v>317</v>
      </c>
      <c r="ES14" s="2" t="s">
        <v>317</v>
      </c>
      <c r="ET14" s="2" t="s">
        <v>317</v>
      </c>
      <c r="EU14" s="2" t="s">
        <v>317</v>
      </c>
      <c r="EV14" s="2" t="s">
        <v>317</v>
      </c>
      <c r="EW14" s="2" t="s">
        <v>317</v>
      </c>
      <c r="EX14" s="2" t="s">
        <v>317</v>
      </c>
      <c r="EY14" s="2" t="s">
        <v>317</v>
      </c>
      <c r="EZ14" s="2" t="s">
        <v>317</v>
      </c>
      <c r="FA14" s="2" t="s">
        <v>317</v>
      </c>
      <c r="FB14" s="2" t="s">
        <v>317</v>
      </c>
      <c r="FC14" s="2" t="s">
        <v>317</v>
      </c>
      <c r="FD14" s="2" t="s">
        <v>317</v>
      </c>
      <c r="FE14" s="2" t="s">
        <v>317</v>
      </c>
      <c r="FF14" s="2" t="s">
        <v>317</v>
      </c>
      <c r="FG14" s="2" t="s">
        <v>317</v>
      </c>
      <c r="FH14" s="2" t="s">
        <v>317</v>
      </c>
      <c r="FI14" s="2" t="s">
        <v>317</v>
      </c>
      <c r="FJ14" s="2" t="s">
        <v>317</v>
      </c>
      <c r="FK14" s="2" t="s">
        <v>317</v>
      </c>
      <c r="FL14" s="2" t="s">
        <v>317</v>
      </c>
      <c r="FM14" s="2" t="s">
        <v>317</v>
      </c>
      <c r="FN14" s="2" t="s">
        <v>317</v>
      </c>
      <c r="FO14" s="2" t="s">
        <v>317</v>
      </c>
      <c r="FP14" s="2"/>
      <c r="FQ14" s="2"/>
      <c r="FR14" s="2"/>
      <c r="FS14" s="2"/>
      <c r="FT14" s="2"/>
      <c r="FU14" s="2" t="s">
        <v>317</v>
      </c>
      <c r="FV14" s="2" t="s">
        <v>317</v>
      </c>
      <c r="FW14" s="2"/>
      <c r="FX14" s="2"/>
      <c r="FY14" s="2"/>
      <c r="FZ14" s="2"/>
      <c r="GA14" s="2"/>
      <c r="GB14" s="2" t="s">
        <v>317</v>
      </c>
      <c r="GC14" s="2" t="s">
        <v>317</v>
      </c>
      <c r="GD14" s="2"/>
      <c r="GE14" s="2"/>
      <c r="GF14" s="2"/>
      <c r="GG14" s="2"/>
      <c r="GH14" s="2"/>
      <c r="GI14" s="2" t="s">
        <v>317</v>
      </c>
      <c r="GJ14" s="2" t="s">
        <v>317</v>
      </c>
      <c r="GK14" s="2"/>
      <c r="GL14" s="2"/>
      <c r="GM14" s="2"/>
      <c r="GN14" s="2"/>
      <c r="GO14" s="2" t="s">
        <v>317</v>
      </c>
      <c r="GP14" s="2" t="s">
        <v>317</v>
      </c>
      <c r="GQ14" s="2" t="s">
        <v>317</v>
      </c>
      <c r="GR14" s="2"/>
      <c r="GS14" s="2"/>
      <c r="GT14" s="2"/>
      <c r="GU14" s="2"/>
      <c r="GV14" s="2"/>
      <c r="GW14" s="2" t="s">
        <v>317</v>
      </c>
      <c r="GX14" s="2" t="s">
        <v>317</v>
      </c>
      <c r="GY14" s="2"/>
      <c r="GZ14" s="2"/>
      <c r="HA14" s="2" t="s">
        <v>317</v>
      </c>
      <c r="HB14" s="2"/>
      <c r="HC14" s="2"/>
      <c r="HD14" s="2" t="s">
        <v>317</v>
      </c>
      <c r="HE14" s="2" t="s">
        <v>317</v>
      </c>
      <c r="HF14" s="2"/>
      <c r="HG14" s="2"/>
      <c r="HH14" s="2"/>
      <c r="HI14" s="2"/>
      <c r="HJ14" s="2"/>
      <c r="HK14" s="2" t="s">
        <v>317</v>
      </c>
      <c r="HL14" s="2" t="s">
        <v>317</v>
      </c>
      <c r="HM14" s="2"/>
      <c r="HN14" s="2"/>
      <c r="HO14" s="2"/>
      <c r="HP14" s="2"/>
      <c r="HQ14" s="2"/>
      <c r="HR14" s="2" t="s">
        <v>317</v>
      </c>
      <c r="HS14" s="2" t="s">
        <v>317</v>
      </c>
      <c r="HT14" s="2"/>
      <c r="HU14" s="2"/>
      <c r="HV14" s="2"/>
      <c r="HW14" s="2"/>
      <c r="HX14" s="2"/>
      <c r="HY14" s="2" t="s">
        <v>317</v>
      </c>
      <c r="HZ14" s="2" t="s">
        <v>317</v>
      </c>
      <c r="IA14" s="2" t="s">
        <v>317</v>
      </c>
      <c r="IB14" s="2"/>
      <c r="IC14" s="2"/>
      <c r="ID14" s="2"/>
      <c r="IE14" s="2"/>
      <c r="IF14" s="2" t="s">
        <v>317</v>
      </c>
      <c r="IG14" s="2" t="s">
        <v>317</v>
      </c>
      <c r="IH14" s="2" t="s">
        <v>317</v>
      </c>
      <c r="II14" s="2" t="s">
        <v>317</v>
      </c>
      <c r="IJ14" s="2" t="s">
        <v>317</v>
      </c>
      <c r="IK14" s="2" t="s">
        <v>317</v>
      </c>
    </row>
    <row r="15" spans="1:256" ht="12.75" customHeight="1" x14ac:dyDescent="0.15">
      <c r="A15" s="2">
        <v>9</v>
      </c>
      <c r="B15" s="2" t="s">
        <v>50</v>
      </c>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t="s">
        <v>317</v>
      </c>
      <c r="DK15" s="2" t="s">
        <v>317</v>
      </c>
      <c r="DL15" s="2"/>
      <c r="DM15" s="2" t="s">
        <v>317</v>
      </c>
      <c r="DN15" s="2"/>
      <c r="DO15" s="2"/>
      <c r="DP15" s="2"/>
      <c r="DQ15" s="2" t="s">
        <v>317</v>
      </c>
      <c r="DR15" s="2" t="s">
        <v>317</v>
      </c>
      <c r="DS15" s="2"/>
      <c r="DT15" s="2"/>
      <c r="DU15" s="2"/>
      <c r="DV15" s="2"/>
      <c r="DW15" s="2"/>
      <c r="DX15" s="2" t="s">
        <v>317</v>
      </c>
      <c r="DY15" s="2" t="s">
        <v>317</v>
      </c>
      <c r="DZ15" s="2"/>
      <c r="EA15" s="2"/>
      <c r="EB15" s="2"/>
      <c r="EC15" s="2"/>
      <c r="ED15" s="2"/>
      <c r="EE15" s="2" t="s">
        <v>317</v>
      </c>
      <c r="EF15" s="2" t="s">
        <v>317</v>
      </c>
      <c r="EG15" s="2"/>
      <c r="EH15" s="2"/>
      <c r="EI15" s="2"/>
      <c r="EJ15" s="2"/>
      <c r="EK15" s="2"/>
      <c r="EL15" s="2" t="s">
        <v>317</v>
      </c>
      <c r="EM15" s="2" t="s">
        <v>317</v>
      </c>
      <c r="EN15" s="2"/>
      <c r="EO15" s="2"/>
      <c r="EP15" s="2"/>
      <c r="EQ15" s="2"/>
      <c r="ER15" s="2" t="s">
        <v>317</v>
      </c>
      <c r="ES15" s="2" t="s">
        <v>317</v>
      </c>
      <c r="ET15" s="2" t="s">
        <v>317</v>
      </c>
      <c r="EU15" s="2" t="s">
        <v>317</v>
      </c>
      <c r="EV15" s="2" t="s">
        <v>317</v>
      </c>
      <c r="EW15" s="2" t="s">
        <v>317</v>
      </c>
      <c r="EX15" s="2" t="s">
        <v>317</v>
      </c>
      <c r="EY15" s="2" t="s">
        <v>317</v>
      </c>
      <c r="EZ15" s="2" t="s">
        <v>317</v>
      </c>
      <c r="FA15" s="2" t="s">
        <v>317</v>
      </c>
      <c r="FB15" s="2" t="s">
        <v>317</v>
      </c>
      <c r="FC15" s="2" t="s">
        <v>317</v>
      </c>
      <c r="FD15" s="2" t="s">
        <v>317</v>
      </c>
      <c r="FE15" s="2" t="s">
        <v>317</v>
      </c>
      <c r="FF15" s="2" t="s">
        <v>317</v>
      </c>
      <c r="FG15" s="2" t="s">
        <v>317</v>
      </c>
      <c r="FH15" s="2" t="s">
        <v>317</v>
      </c>
      <c r="FI15" s="2" t="s">
        <v>317</v>
      </c>
      <c r="FJ15" s="2" t="s">
        <v>317</v>
      </c>
      <c r="FK15" s="2" t="s">
        <v>317</v>
      </c>
      <c r="FL15" s="2" t="s">
        <v>317</v>
      </c>
      <c r="FM15" s="2" t="s">
        <v>317</v>
      </c>
      <c r="FN15" s="2" t="s">
        <v>317</v>
      </c>
      <c r="FO15" s="2" t="s">
        <v>317</v>
      </c>
      <c r="FP15" s="2"/>
      <c r="FQ15" s="2"/>
      <c r="FR15" s="2"/>
      <c r="FS15" s="2"/>
      <c r="FT15" s="2"/>
      <c r="FU15" s="2" t="s">
        <v>317</v>
      </c>
      <c r="FV15" s="2" t="s">
        <v>317</v>
      </c>
      <c r="FW15" s="2"/>
      <c r="FX15" s="2"/>
      <c r="FY15" s="2"/>
      <c r="FZ15" s="2"/>
      <c r="GA15" s="2"/>
      <c r="GB15" s="2" t="s">
        <v>317</v>
      </c>
      <c r="GC15" s="2" t="s">
        <v>317</v>
      </c>
      <c r="GD15" s="2"/>
      <c r="GE15" s="2"/>
      <c r="GF15" s="2"/>
      <c r="GG15" s="2"/>
      <c r="GH15" s="2"/>
      <c r="GI15" s="2" t="s">
        <v>317</v>
      </c>
      <c r="GJ15" s="2" t="s">
        <v>317</v>
      </c>
      <c r="GK15" s="2"/>
      <c r="GL15" s="2"/>
      <c r="GM15" s="2"/>
      <c r="GN15" s="2"/>
      <c r="GO15" s="2" t="s">
        <v>317</v>
      </c>
      <c r="GP15" s="2" t="s">
        <v>317</v>
      </c>
      <c r="GQ15" s="2" t="s">
        <v>317</v>
      </c>
      <c r="GR15" s="2"/>
      <c r="GS15" s="2"/>
      <c r="GT15" s="2"/>
      <c r="GU15" s="2"/>
      <c r="GV15" s="2"/>
      <c r="GW15" s="2" t="s">
        <v>317</v>
      </c>
      <c r="GX15" s="2" t="s">
        <v>317</v>
      </c>
      <c r="GY15" s="2"/>
      <c r="GZ15" s="2"/>
      <c r="HA15" s="2" t="s">
        <v>317</v>
      </c>
      <c r="HB15" s="2"/>
      <c r="HC15" s="2"/>
      <c r="HD15" s="2" t="s">
        <v>317</v>
      </c>
      <c r="HE15" s="2" t="s">
        <v>317</v>
      </c>
      <c r="HF15" s="2"/>
      <c r="HG15" s="2"/>
      <c r="HH15" s="2"/>
      <c r="HI15" s="2"/>
      <c r="HJ15" s="2"/>
      <c r="HK15" s="2" t="s">
        <v>317</v>
      </c>
      <c r="HL15" s="2" t="s">
        <v>317</v>
      </c>
      <c r="HM15" s="2"/>
      <c r="HN15" s="2"/>
      <c r="HO15" s="2"/>
      <c r="HP15" s="2"/>
      <c r="HQ15" s="2"/>
      <c r="HR15" s="2" t="s">
        <v>317</v>
      </c>
      <c r="HS15" s="2" t="s">
        <v>317</v>
      </c>
      <c r="HT15" s="2"/>
      <c r="HU15" s="2"/>
      <c r="HV15" s="2"/>
      <c r="HW15" s="2"/>
      <c r="HX15" s="2"/>
      <c r="HY15" s="2" t="s">
        <v>317</v>
      </c>
      <c r="HZ15" s="2" t="s">
        <v>317</v>
      </c>
      <c r="IA15" s="2" t="s">
        <v>317</v>
      </c>
      <c r="IB15" s="2"/>
      <c r="IC15" s="2"/>
      <c r="ID15" s="2"/>
      <c r="IE15" s="2"/>
      <c r="IF15" s="2" t="s">
        <v>317</v>
      </c>
      <c r="IG15" s="2" t="s">
        <v>317</v>
      </c>
      <c r="IH15" s="2" t="s">
        <v>317</v>
      </c>
      <c r="II15" s="2" t="s">
        <v>317</v>
      </c>
      <c r="IJ15" s="2" t="s">
        <v>317</v>
      </c>
      <c r="IK15" s="2" t="s">
        <v>317</v>
      </c>
    </row>
    <row r="16" spans="1:256" s="149" customFormat="1" ht="12.75" customHeight="1" x14ac:dyDescent="0.15">
      <c r="A16" s="2">
        <v>10</v>
      </c>
      <c r="B16" s="148" t="s">
        <v>35</v>
      </c>
      <c r="C16" s="2"/>
      <c r="D16" s="2"/>
      <c r="E16" s="2"/>
      <c r="F16" s="2"/>
      <c r="G16" s="2"/>
      <c r="H16" s="2"/>
      <c r="I16" s="2"/>
      <c r="J16" s="2"/>
      <c r="K16" s="2"/>
      <c r="L16" s="2"/>
      <c r="M16" s="2"/>
      <c r="N16" s="2"/>
      <c r="O16" s="2"/>
      <c r="P16" s="2"/>
      <c r="Q16" s="2"/>
      <c r="R16" s="2"/>
      <c r="S16" s="2"/>
      <c r="T16" s="2"/>
      <c r="U16" s="2"/>
      <c r="V16" s="2"/>
      <c r="W16" s="2"/>
      <c r="X16" s="2"/>
      <c r="Y16" s="2"/>
      <c r="Z16" s="2"/>
      <c r="AA16" s="148"/>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148"/>
      <c r="BD16" s="2"/>
      <c r="BE16" s="2"/>
      <c r="BF16" s="2"/>
      <c r="BG16" s="2"/>
      <c r="BH16" s="2"/>
      <c r="BI16" s="2"/>
      <c r="BJ16" s="2"/>
      <c r="BK16" s="2"/>
      <c r="BL16" s="2"/>
      <c r="BM16" s="2"/>
      <c r="BN16" s="2"/>
      <c r="BO16" s="2"/>
      <c r="BP16" s="2"/>
      <c r="BQ16" s="2"/>
      <c r="BR16" s="2"/>
      <c r="BS16" s="2"/>
      <c r="BT16" s="2"/>
      <c r="BU16" s="2"/>
      <c r="BV16" s="2"/>
      <c r="BW16" s="2"/>
      <c r="BX16" s="2"/>
      <c r="BY16" s="2"/>
      <c r="BZ16" s="2"/>
      <c r="CA16" s="2"/>
      <c r="CB16" s="148"/>
      <c r="CC16" s="148"/>
      <c r="CD16" s="148"/>
      <c r="CE16" s="2"/>
      <c r="CF16" s="2"/>
      <c r="CG16" s="2"/>
      <c r="CH16" s="2"/>
      <c r="CI16" s="2"/>
      <c r="CJ16" s="2"/>
      <c r="CK16" s="2"/>
      <c r="CL16" s="2"/>
      <c r="CM16" s="2"/>
      <c r="CN16" s="2"/>
      <c r="CO16" s="2"/>
      <c r="CP16" s="2"/>
      <c r="CQ16" s="2"/>
      <c r="CR16" s="2"/>
      <c r="CS16" s="2"/>
      <c r="CT16" s="2"/>
      <c r="CU16" s="2"/>
      <c r="CV16" s="2"/>
      <c r="CW16" s="148"/>
      <c r="CX16" s="2"/>
      <c r="CY16" s="2"/>
      <c r="CZ16" s="2"/>
      <c r="DA16" s="2"/>
      <c r="DB16" s="2"/>
      <c r="DC16" s="2"/>
      <c r="DD16" s="2"/>
      <c r="DE16" s="2"/>
      <c r="DF16" s="2"/>
      <c r="DG16" s="2"/>
      <c r="DH16" s="2"/>
      <c r="DI16" s="2"/>
      <c r="DJ16" s="2" t="s">
        <v>317</v>
      </c>
      <c r="DK16" s="2" t="s">
        <v>317</v>
      </c>
      <c r="DL16" s="2"/>
      <c r="DM16" s="2" t="s">
        <v>317</v>
      </c>
      <c r="DN16" s="2"/>
      <c r="DO16" s="2"/>
      <c r="DP16" s="2"/>
      <c r="DQ16" s="2" t="s">
        <v>317</v>
      </c>
      <c r="DR16" s="2" t="s">
        <v>317</v>
      </c>
      <c r="DS16" s="2"/>
      <c r="DT16" s="2"/>
      <c r="DU16" s="2"/>
      <c r="DV16" s="2"/>
      <c r="DW16" s="2"/>
      <c r="DX16" s="2" t="s">
        <v>317</v>
      </c>
      <c r="DY16" s="2" t="s">
        <v>317</v>
      </c>
      <c r="DZ16" s="2"/>
      <c r="EA16" s="2"/>
      <c r="EB16" s="2"/>
      <c r="EC16" s="2"/>
      <c r="ED16" s="2"/>
      <c r="EE16" s="2" t="s">
        <v>317</v>
      </c>
      <c r="EF16" s="2" t="s">
        <v>317</v>
      </c>
      <c r="EG16" s="2"/>
      <c r="EH16" s="2"/>
      <c r="EI16" s="2"/>
      <c r="EJ16" s="2"/>
      <c r="EK16" s="2"/>
      <c r="EL16" s="2" t="s">
        <v>317</v>
      </c>
      <c r="EM16" s="2" t="s">
        <v>317</v>
      </c>
      <c r="EN16" s="2"/>
      <c r="EO16" s="2"/>
      <c r="EP16" s="2"/>
      <c r="EQ16" s="2"/>
      <c r="ER16" s="2" t="s">
        <v>317</v>
      </c>
      <c r="ES16" s="2" t="s">
        <v>317</v>
      </c>
      <c r="ET16" s="2" t="s">
        <v>317</v>
      </c>
      <c r="EU16" s="2" t="s">
        <v>317</v>
      </c>
      <c r="EV16" s="2" t="s">
        <v>317</v>
      </c>
      <c r="EW16" s="2" t="s">
        <v>317</v>
      </c>
      <c r="EX16" s="2" t="s">
        <v>317</v>
      </c>
      <c r="EY16" s="2" t="s">
        <v>317</v>
      </c>
      <c r="EZ16" s="2" t="s">
        <v>317</v>
      </c>
      <c r="FA16" s="2" t="s">
        <v>317</v>
      </c>
      <c r="FB16" s="2" t="s">
        <v>317</v>
      </c>
      <c r="FC16" s="2" t="s">
        <v>317</v>
      </c>
      <c r="FD16" s="2" t="s">
        <v>317</v>
      </c>
      <c r="FE16" s="2" t="s">
        <v>317</v>
      </c>
      <c r="FF16" s="2" t="s">
        <v>317</v>
      </c>
      <c r="FG16" s="2" t="s">
        <v>317</v>
      </c>
      <c r="FH16" s="2" t="s">
        <v>317</v>
      </c>
      <c r="FI16" s="2" t="s">
        <v>317</v>
      </c>
      <c r="FJ16" s="2" t="s">
        <v>317</v>
      </c>
      <c r="FK16" s="2" t="s">
        <v>317</v>
      </c>
      <c r="FL16" s="2" t="s">
        <v>317</v>
      </c>
      <c r="FM16" s="2" t="s">
        <v>317</v>
      </c>
      <c r="FN16" s="2" t="s">
        <v>317</v>
      </c>
      <c r="FO16" s="2" t="s">
        <v>317</v>
      </c>
      <c r="FP16" s="2"/>
      <c r="FQ16" s="2"/>
      <c r="FR16" s="2"/>
      <c r="FS16" s="2"/>
      <c r="FT16" s="2"/>
      <c r="FU16" s="2" t="s">
        <v>317</v>
      </c>
      <c r="FV16" s="2" t="s">
        <v>317</v>
      </c>
      <c r="FW16" s="2"/>
      <c r="FX16" s="2"/>
      <c r="FY16" s="2"/>
      <c r="FZ16" s="2"/>
      <c r="GA16" s="2"/>
      <c r="GB16" s="2" t="s">
        <v>317</v>
      </c>
      <c r="GC16" s="2" t="s">
        <v>317</v>
      </c>
      <c r="GD16" s="2"/>
      <c r="GE16" s="2"/>
      <c r="GF16" s="2"/>
      <c r="GG16" s="2"/>
      <c r="GH16" s="2"/>
      <c r="GI16" s="2" t="s">
        <v>317</v>
      </c>
      <c r="GJ16" s="2" t="s">
        <v>317</v>
      </c>
      <c r="GK16" s="2"/>
      <c r="GL16" s="2"/>
      <c r="GM16" s="2"/>
      <c r="GN16" s="2"/>
      <c r="GO16" s="2" t="s">
        <v>317</v>
      </c>
      <c r="GP16" s="2" t="s">
        <v>317</v>
      </c>
      <c r="GQ16" s="2" t="s">
        <v>317</v>
      </c>
      <c r="GR16" s="2"/>
      <c r="GS16" s="2"/>
      <c r="GT16" s="2"/>
      <c r="GU16" s="2"/>
      <c r="GV16" s="2"/>
      <c r="GW16" s="2" t="s">
        <v>317</v>
      </c>
      <c r="GX16" s="2" t="s">
        <v>317</v>
      </c>
      <c r="GY16" s="2"/>
      <c r="GZ16" s="2"/>
      <c r="HA16" s="2" t="s">
        <v>317</v>
      </c>
      <c r="HB16" s="2"/>
      <c r="HC16" s="2"/>
      <c r="HD16" s="2" t="s">
        <v>317</v>
      </c>
      <c r="HE16" s="2" t="s">
        <v>317</v>
      </c>
      <c r="HF16" s="2"/>
      <c r="HG16" s="2"/>
      <c r="HH16" s="2"/>
      <c r="HI16" s="2"/>
      <c r="HJ16" s="2"/>
      <c r="HK16" s="2" t="s">
        <v>317</v>
      </c>
      <c r="HL16" s="2" t="s">
        <v>317</v>
      </c>
      <c r="HM16" s="2"/>
      <c r="HN16" s="2"/>
      <c r="HO16" s="2"/>
      <c r="HP16" s="2"/>
      <c r="HQ16" s="2"/>
      <c r="HR16" s="2" t="s">
        <v>317</v>
      </c>
      <c r="HS16" s="2" t="s">
        <v>317</v>
      </c>
      <c r="HT16" s="2"/>
      <c r="HU16" s="2"/>
      <c r="HV16" s="2"/>
      <c r="HW16" s="2"/>
      <c r="HX16" s="2"/>
      <c r="HY16" s="2" t="s">
        <v>317</v>
      </c>
      <c r="HZ16" s="2" t="s">
        <v>317</v>
      </c>
      <c r="IA16" s="2" t="s">
        <v>317</v>
      </c>
      <c r="IB16" s="2"/>
      <c r="IC16" s="2"/>
      <c r="ID16" s="2"/>
      <c r="IE16" s="2"/>
      <c r="IF16" s="2" t="s">
        <v>317</v>
      </c>
      <c r="IG16" s="2" t="s">
        <v>317</v>
      </c>
      <c r="IH16" s="2" t="s">
        <v>317</v>
      </c>
      <c r="II16" s="2" t="s">
        <v>317</v>
      </c>
      <c r="IJ16" s="2" t="s">
        <v>317</v>
      </c>
      <c r="IK16" s="2" t="s">
        <v>317</v>
      </c>
    </row>
    <row r="17" spans="1:245" ht="12.75" customHeight="1" x14ac:dyDescent="0.15">
      <c r="A17" s="2">
        <v>11</v>
      </c>
      <c r="B17" s="2" t="s">
        <v>52</v>
      </c>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t="s">
        <v>317</v>
      </c>
      <c r="DK17" s="2" t="s">
        <v>317</v>
      </c>
      <c r="DL17" s="2"/>
      <c r="DM17" s="2" t="s">
        <v>317</v>
      </c>
      <c r="DN17" s="2"/>
      <c r="DO17" s="2"/>
      <c r="DP17" s="2"/>
      <c r="DQ17" s="2" t="s">
        <v>317</v>
      </c>
      <c r="DR17" s="2" t="s">
        <v>317</v>
      </c>
      <c r="DS17" s="2"/>
      <c r="DT17" s="2"/>
      <c r="DU17" s="2"/>
      <c r="DV17" s="2"/>
      <c r="DW17" s="2"/>
      <c r="DX17" s="2" t="s">
        <v>317</v>
      </c>
      <c r="DY17" s="2" t="s">
        <v>317</v>
      </c>
      <c r="DZ17" s="2"/>
      <c r="EA17" s="2"/>
      <c r="EB17" s="2"/>
      <c r="EC17" s="2"/>
      <c r="ED17" s="2"/>
      <c r="EE17" s="2" t="s">
        <v>317</v>
      </c>
      <c r="EF17" s="2" t="s">
        <v>317</v>
      </c>
      <c r="EG17" s="2"/>
      <c r="EH17" s="2"/>
      <c r="EI17" s="2"/>
      <c r="EJ17" s="2"/>
      <c r="EK17" s="2"/>
      <c r="EL17" s="2" t="s">
        <v>317</v>
      </c>
      <c r="EM17" s="2" t="s">
        <v>317</v>
      </c>
      <c r="EN17" s="2"/>
      <c r="EO17" s="2"/>
      <c r="EP17" s="2"/>
      <c r="EQ17" s="2"/>
      <c r="ER17" s="2" t="s">
        <v>317</v>
      </c>
      <c r="ES17" s="2" t="s">
        <v>317</v>
      </c>
      <c r="ET17" s="2" t="s">
        <v>317</v>
      </c>
      <c r="EU17" s="2" t="s">
        <v>317</v>
      </c>
      <c r="EV17" s="2" t="s">
        <v>317</v>
      </c>
      <c r="EW17" s="2" t="s">
        <v>317</v>
      </c>
      <c r="EX17" s="2" t="s">
        <v>317</v>
      </c>
      <c r="EY17" s="2" t="s">
        <v>317</v>
      </c>
      <c r="EZ17" s="2" t="s">
        <v>317</v>
      </c>
      <c r="FA17" s="2" t="s">
        <v>317</v>
      </c>
      <c r="FB17" s="2" t="s">
        <v>317</v>
      </c>
      <c r="FC17" s="2" t="s">
        <v>317</v>
      </c>
      <c r="FD17" s="2" t="s">
        <v>317</v>
      </c>
      <c r="FE17" s="2" t="s">
        <v>317</v>
      </c>
      <c r="FF17" s="2" t="s">
        <v>317</v>
      </c>
      <c r="FG17" s="2" t="s">
        <v>317</v>
      </c>
      <c r="FH17" s="2" t="s">
        <v>317</v>
      </c>
      <c r="FI17" s="2" t="s">
        <v>317</v>
      </c>
      <c r="FJ17" s="2" t="s">
        <v>317</v>
      </c>
      <c r="FK17" s="2" t="s">
        <v>317</v>
      </c>
      <c r="FL17" s="2" t="s">
        <v>317</v>
      </c>
      <c r="FM17" s="2" t="s">
        <v>317</v>
      </c>
      <c r="FN17" s="2" t="s">
        <v>317</v>
      </c>
      <c r="FO17" s="2" t="s">
        <v>317</v>
      </c>
      <c r="FP17" s="2"/>
      <c r="FQ17" s="2"/>
      <c r="FR17" s="2"/>
      <c r="FS17" s="2"/>
      <c r="FT17" s="2"/>
      <c r="FU17" s="2" t="s">
        <v>317</v>
      </c>
      <c r="FV17" s="2" t="s">
        <v>317</v>
      </c>
      <c r="FW17" s="2"/>
      <c r="FX17" s="2"/>
      <c r="FY17" s="2"/>
      <c r="FZ17" s="2"/>
      <c r="GA17" s="2"/>
      <c r="GB17" s="2" t="s">
        <v>317</v>
      </c>
      <c r="GC17" s="2" t="s">
        <v>317</v>
      </c>
      <c r="GD17" s="2"/>
      <c r="GE17" s="2"/>
      <c r="GF17" s="2"/>
      <c r="GG17" s="2"/>
      <c r="GH17" s="2"/>
      <c r="GI17" s="2" t="s">
        <v>317</v>
      </c>
      <c r="GJ17" s="2" t="s">
        <v>317</v>
      </c>
      <c r="GK17" s="2"/>
      <c r="GL17" s="2"/>
      <c r="GM17" s="2"/>
      <c r="GN17" s="2"/>
      <c r="GO17" s="2" t="s">
        <v>317</v>
      </c>
      <c r="GP17" s="2" t="s">
        <v>317</v>
      </c>
      <c r="GQ17" s="2" t="s">
        <v>317</v>
      </c>
      <c r="GR17" s="2"/>
      <c r="GS17" s="2"/>
      <c r="GT17" s="2"/>
      <c r="GU17" s="2"/>
      <c r="GV17" s="2"/>
      <c r="GW17" s="2" t="s">
        <v>317</v>
      </c>
      <c r="GX17" s="2" t="s">
        <v>317</v>
      </c>
      <c r="GY17" s="2"/>
      <c r="GZ17" s="2"/>
      <c r="HA17" s="2" t="s">
        <v>317</v>
      </c>
      <c r="HB17" s="2"/>
      <c r="HC17" s="2"/>
      <c r="HD17" s="2" t="s">
        <v>317</v>
      </c>
      <c r="HE17" s="2" t="s">
        <v>317</v>
      </c>
      <c r="HF17" s="2"/>
      <c r="HG17" s="2"/>
      <c r="HH17" s="2"/>
      <c r="HI17" s="2"/>
      <c r="HJ17" s="2"/>
      <c r="HK17" s="2" t="s">
        <v>317</v>
      </c>
      <c r="HL17" s="2" t="s">
        <v>317</v>
      </c>
      <c r="HM17" s="2"/>
      <c r="HN17" s="2"/>
      <c r="HO17" s="2"/>
      <c r="HP17" s="2"/>
      <c r="HQ17" s="2"/>
      <c r="HR17" s="2" t="s">
        <v>317</v>
      </c>
      <c r="HS17" s="2" t="s">
        <v>317</v>
      </c>
      <c r="HT17" s="2"/>
      <c r="HU17" s="2"/>
      <c r="HV17" s="2"/>
      <c r="HW17" s="2"/>
      <c r="HX17" s="2"/>
      <c r="HY17" s="2" t="s">
        <v>317</v>
      </c>
      <c r="HZ17" s="2" t="s">
        <v>317</v>
      </c>
      <c r="IA17" s="2" t="s">
        <v>317</v>
      </c>
      <c r="IB17" s="2"/>
      <c r="IC17" s="2"/>
      <c r="ID17" s="2"/>
      <c r="IE17" s="2"/>
      <c r="IF17" s="2" t="s">
        <v>317</v>
      </c>
      <c r="IG17" s="2" t="s">
        <v>317</v>
      </c>
      <c r="IH17" s="2" t="s">
        <v>317</v>
      </c>
      <c r="II17" s="2" t="s">
        <v>317</v>
      </c>
      <c r="IJ17" s="2" t="s">
        <v>317</v>
      </c>
      <c r="IK17" s="2" t="s">
        <v>317</v>
      </c>
    </row>
    <row r="18" spans="1:245" ht="12.75" customHeight="1" x14ac:dyDescent="0.15">
      <c r="A18" s="2">
        <v>12</v>
      </c>
      <c r="B18" s="2" t="s">
        <v>33</v>
      </c>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t="s">
        <v>317</v>
      </c>
      <c r="DK18" s="2" t="s">
        <v>317</v>
      </c>
      <c r="DL18" s="2"/>
      <c r="DM18" s="2" t="s">
        <v>317</v>
      </c>
      <c r="DN18" s="2"/>
      <c r="DO18" s="2"/>
      <c r="DP18" s="2"/>
      <c r="DQ18" s="2" t="s">
        <v>317</v>
      </c>
      <c r="DR18" s="2" t="s">
        <v>317</v>
      </c>
      <c r="DS18" s="2"/>
      <c r="DT18" s="2"/>
      <c r="DU18" s="2"/>
      <c r="DV18" s="2"/>
      <c r="DW18" s="2"/>
      <c r="DX18" s="2" t="s">
        <v>317</v>
      </c>
      <c r="DY18" s="2" t="s">
        <v>317</v>
      </c>
      <c r="DZ18" s="2"/>
      <c r="EA18" s="2"/>
      <c r="EB18" s="2"/>
      <c r="EC18" s="2"/>
      <c r="ED18" s="2"/>
      <c r="EE18" s="2" t="s">
        <v>317</v>
      </c>
      <c r="EF18" s="2" t="s">
        <v>317</v>
      </c>
      <c r="EG18" s="2"/>
      <c r="EH18" s="2"/>
      <c r="EI18" s="2"/>
      <c r="EJ18" s="2"/>
      <c r="EK18" s="2"/>
      <c r="EL18" s="2" t="s">
        <v>317</v>
      </c>
      <c r="EM18" s="2" t="s">
        <v>317</v>
      </c>
      <c r="EN18" s="2"/>
      <c r="EO18" s="2"/>
      <c r="EP18" s="2"/>
      <c r="EQ18" s="2"/>
      <c r="ER18" s="2" t="s">
        <v>317</v>
      </c>
      <c r="ES18" s="2" t="s">
        <v>317</v>
      </c>
      <c r="ET18" s="2" t="s">
        <v>317</v>
      </c>
      <c r="EU18" s="2" t="s">
        <v>317</v>
      </c>
      <c r="EV18" s="2" t="s">
        <v>317</v>
      </c>
      <c r="EW18" s="2" t="s">
        <v>317</v>
      </c>
      <c r="EX18" s="2" t="s">
        <v>317</v>
      </c>
      <c r="EY18" s="2" t="s">
        <v>317</v>
      </c>
      <c r="EZ18" s="2" t="s">
        <v>317</v>
      </c>
      <c r="FA18" s="2" t="s">
        <v>317</v>
      </c>
      <c r="FB18" s="2" t="s">
        <v>317</v>
      </c>
      <c r="FC18" s="2" t="s">
        <v>317</v>
      </c>
      <c r="FD18" s="2" t="s">
        <v>317</v>
      </c>
      <c r="FE18" s="2" t="s">
        <v>317</v>
      </c>
      <c r="FF18" s="2" t="s">
        <v>317</v>
      </c>
      <c r="FG18" s="2" t="s">
        <v>317</v>
      </c>
      <c r="FH18" s="2" t="s">
        <v>317</v>
      </c>
      <c r="FI18" s="2" t="s">
        <v>317</v>
      </c>
      <c r="FJ18" s="2" t="s">
        <v>317</v>
      </c>
      <c r="FK18" s="2" t="s">
        <v>317</v>
      </c>
      <c r="FL18" s="2" t="s">
        <v>317</v>
      </c>
      <c r="FM18" s="2" t="s">
        <v>317</v>
      </c>
      <c r="FN18" s="2" t="s">
        <v>317</v>
      </c>
      <c r="FO18" s="2" t="s">
        <v>317</v>
      </c>
      <c r="FP18" s="2"/>
      <c r="FQ18" s="2"/>
      <c r="FR18" s="2"/>
      <c r="FS18" s="2"/>
      <c r="FT18" s="2"/>
      <c r="FU18" s="2" t="s">
        <v>317</v>
      </c>
      <c r="FV18" s="2" t="s">
        <v>317</v>
      </c>
      <c r="FW18" s="2"/>
      <c r="FX18" s="2"/>
      <c r="FY18" s="2"/>
      <c r="FZ18" s="2"/>
      <c r="GA18" s="2"/>
      <c r="GB18" s="2" t="s">
        <v>317</v>
      </c>
      <c r="GC18" s="2" t="s">
        <v>317</v>
      </c>
      <c r="GD18" s="2"/>
      <c r="GE18" s="2"/>
      <c r="GF18" s="2"/>
      <c r="GG18" s="2"/>
      <c r="GH18" s="2"/>
      <c r="GI18" s="2" t="s">
        <v>317</v>
      </c>
      <c r="GJ18" s="2" t="s">
        <v>317</v>
      </c>
      <c r="GK18" s="2"/>
      <c r="GL18" s="2"/>
      <c r="GM18" s="2"/>
      <c r="GN18" s="2"/>
      <c r="GO18" s="2" t="s">
        <v>317</v>
      </c>
      <c r="GP18" s="2" t="s">
        <v>317</v>
      </c>
      <c r="GQ18" s="2" t="s">
        <v>317</v>
      </c>
      <c r="GR18" s="2"/>
      <c r="GS18" s="2"/>
      <c r="GT18" s="2"/>
      <c r="GU18" s="2"/>
      <c r="GV18" s="2"/>
      <c r="GW18" s="2" t="s">
        <v>317</v>
      </c>
      <c r="GX18" s="2" t="s">
        <v>317</v>
      </c>
      <c r="GY18" s="2"/>
      <c r="GZ18" s="2"/>
      <c r="HA18" s="2" t="s">
        <v>317</v>
      </c>
      <c r="HB18" s="2"/>
      <c r="HC18" s="2"/>
      <c r="HD18" s="2" t="s">
        <v>317</v>
      </c>
      <c r="HE18" s="2" t="s">
        <v>317</v>
      </c>
      <c r="HF18" s="2"/>
      <c r="HG18" s="2"/>
      <c r="HH18" s="2"/>
      <c r="HI18" s="2"/>
      <c r="HJ18" s="2"/>
      <c r="HK18" s="2" t="s">
        <v>317</v>
      </c>
      <c r="HL18" s="2" t="s">
        <v>317</v>
      </c>
      <c r="HM18" s="2"/>
      <c r="HN18" s="2"/>
      <c r="HO18" s="2"/>
      <c r="HP18" s="2"/>
      <c r="HQ18" s="2"/>
      <c r="HR18" s="2" t="s">
        <v>317</v>
      </c>
      <c r="HS18" s="2" t="s">
        <v>317</v>
      </c>
      <c r="HT18" s="2"/>
      <c r="HU18" s="2"/>
      <c r="HV18" s="2"/>
      <c r="HW18" s="2"/>
      <c r="HX18" s="2"/>
      <c r="HY18" s="2" t="s">
        <v>317</v>
      </c>
      <c r="HZ18" s="2" t="s">
        <v>317</v>
      </c>
      <c r="IA18" s="2" t="s">
        <v>317</v>
      </c>
      <c r="IB18" s="2"/>
      <c r="IC18" s="2"/>
      <c r="ID18" s="2"/>
      <c r="IE18" s="2"/>
      <c r="IF18" s="2" t="s">
        <v>317</v>
      </c>
      <c r="IG18" s="2" t="s">
        <v>317</v>
      </c>
      <c r="IH18" s="2" t="s">
        <v>317</v>
      </c>
      <c r="II18" s="2" t="s">
        <v>317</v>
      </c>
      <c r="IJ18" s="2" t="s">
        <v>317</v>
      </c>
      <c r="IK18" s="2" t="s">
        <v>317</v>
      </c>
    </row>
    <row r="19" spans="1:245" x14ac:dyDescent="0.15">
      <c r="A19" s="2">
        <v>13</v>
      </c>
      <c r="B19" s="2" t="s">
        <v>31</v>
      </c>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t="s">
        <v>317</v>
      </c>
      <c r="DK19" s="2" t="s">
        <v>317</v>
      </c>
      <c r="DL19" s="2"/>
      <c r="DM19" s="2" t="s">
        <v>317</v>
      </c>
      <c r="DN19" s="2"/>
      <c r="DO19" s="2"/>
      <c r="DP19" s="2"/>
      <c r="DQ19" s="2" t="s">
        <v>317</v>
      </c>
      <c r="DR19" s="2" t="s">
        <v>317</v>
      </c>
      <c r="DS19" s="2"/>
      <c r="DT19" s="2"/>
      <c r="DU19" s="2"/>
      <c r="DV19" s="2"/>
      <c r="DW19" s="2"/>
      <c r="DX19" s="2" t="s">
        <v>317</v>
      </c>
      <c r="DY19" s="2" t="s">
        <v>317</v>
      </c>
      <c r="DZ19" s="2"/>
      <c r="EA19" s="2"/>
      <c r="EB19" s="2"/>
      <c r="EC19" s="2"/>
      <c r="ED19" s="2"/>
      <c r="EE19" s="2" t="s">
        <v>317</v>
      </c>
      <c r="EF19" s="2" t="s">
        <v>317</v>
      </c>
      <c r="EG19" s="2"/>
      <c r="EH19" s="2"/>
      <c r="EI19" s="2"/>
      <c r="EJ19" s="2"/>
      <c r="EK19" s="2"/>
      <c r="EL19" s="2" t="s">
        <v>317</v>
      </c>
      <c r="EM19" s="2" t="s">
        <v>317</v>
      </c>
      <c r="EN19" s="2"/>
      <c r="EO19" s="2"/>
      <c r="EP19" s="2"/>
      <c r="EQ19" s="2"/>
      <c r="ER19" s="2" t="s">
        <v>317</v>
      </c>
      <c r="ES19" s="2" t="s">
        <v>317</v>
      </c>
      <c r="ET19" s="2" t="s">
        <v>317</v>
      </c>
      <c r="EU19" s="2" t="s">
        <v>317</v>
      </c>
      <c r="EV19" s="2" t="s">
        <v>317</v>
      </c>
      <c r="EW19" s="2" t="s">
        <v>317</v>
      </c>
      <c r="EX19" s="2" t="s">
        <v>317</v>
      </c>
      <c r="EY19" s="2" t="s">
        <v>317</v>
      </c>
      <c r="EZ19" s="2" t="s">
        <v>317</v>
      </c>
      <c r="FA19" s="2" t="s">
        <v>317</v>
      </c>
      <c r="FB19" s="2" t="s">
        <v>317</v>
      </c>
      <c r="FC19" s="2" t="s">
        <v>317</v>
      </c>
      <c r="FD19" s="2" t="s">
        <v>317</v>
      </c>
      <c r="FE19" s="2" t="s">
        <v>317</v>
      </c>
      <c r="FF19" s="2" t="s">
        <v>317</v>
      </c>
      <c r="FG19" s="2" t="s">
        <v>317</v>
      </c>
      <c r="FH19" s="2" t="s">
        <v>317</v>
      </c>
      <c r="FI19" s="2" t="s">
        <v>317</v>
      </c>
      <c r="FJ19" s="2" t="s">
        <v>317</v>
      </c>
      <c r="FK19" s="2" t="s">
        <v>317</v>
      </c>
      <c r="FL19" s="2" t="s">
        <v>317</v>
      </c>
      <c r="FM19" s="2" t="s">
        <v>317</v>
      </c>
      <c r="FN19" s="2" t="s">
        <v>317</v>
      </c>
      <c r="FO19" s="2" t="s">
        <v>317</v>
      </c>
      <c r="FP19" s="2"/>
      <c r="FQ19" s="2"/>
      <c r="FR19" s="2"/>
      <c r="FS19" s="2"/>
      <c r="FT19" s="2"/>
      <c r="FU19" s="2" t="s">
        <v>317</v>
      </c>
      <c r="FV19" s="2" t="s">
        <v>317</v>
      </c>
      <c r="FW19" s="2"/>
      <c r="FX19" s="2"/>
      <c r="FY19" s="2"/>
      <c r="FZ19" s="2"/>
      <c r="GA19" s="2"/>
      <c r="GB19" s="2" t="s">
        <v>317</v>
      </c>
      <c r="GC19" s="2" t="s">
        <v>317</v>
      </c>
      <c r="GD19" s="2"/>
      <c r="GE19" s="2"/>
      <c r="GF19" s="2"/>
      <c r="GG19" s="2"/>
      <c r="GH19" s="2"/>
      <c r="GI19" s="2" t="s">
        <v>317</v>
      </c>
      <c r="GJ19" s="2" t="s">
        <v>317</v>
      </c>
      <c r="GK19" s="2"/>
      <c r="GL19" s="2"/>
      <c r="GM19" s="2"/>
      <c r="GN19" s="2"/>
      <c r="GO19" s="2" t="s">
        <v>317</v>
      </c>
      <c r="GP19" s="2" t="s">
        <v>317</v>
      </c>
      <c r="GQ19" s="2" t="s">
        <v>317</v>
      </c>
      <c r="GR19" s="2"/>
      <c r="GS19" s="2"/>
      <c r="GT19" s="2"/>
      <c r="GU19" s="2"/>
      <c r="GV19" s="2"/>
      <c r="GW19" s="2" t="s">
        <v>317</v>
      </c>
      <c r="GX19" s="2" t="s">
        <v>317</v>
      </c>
      <c r="GY19" s="2"/>
      <c r="GZ19" s="2"/>
      <c r="HA19" s="2" t="s">
        <v>317</v>
      </c>
      <c r="HB19" s="2"/>
      <c r="HC19" s="2"/>
      <c r="HD19" s="2" t="s">
        <v>317</v>
      </c>
      <c r="HE19" s="2" t="s">
        <v>317</v>
      </c>
      <c r="HF19" s="2"/>
      <c r="HG19" s="2"/>
      <c r="HH19" s="2"/>
      <c r="HI19" s="2"/>
      <c r="HJ19" s="2"/>
      <c r="HK19" s="2" t="s">
        <v>317</v>
      </c>
      <c r="HL19" s="2" t="s">
        <v>317</v>
      </c>
      <c r="HM19" s="2"/>
      <c r="HN19" s="2"/>
      <c r="HO19" s="2"/>
      <c r="HP19" s="2"/>
      <c r="HQ19" s="2"/>
      <c r="HR19" s="2" t="s">
        <v>317</v>
      </c>
      <c r="HS19" s="2" t="s">
        <v>317</v>
      </c>
      <c r="HT19" s="2"/>
      <c r="HU19" s="2"/>
      <c r="HV19" s="2"/>
      <c r="HW19" s="2"/>
      <c r="HX19" s="2"/>
      <c r="HY19" s="2" t="s">
        <v>317</v>
      </c>
      <c r="HZ19" s="2" t="s">
        <v>317</v>
      </c>
      <c r="IA19" s="2" t="s">
        <v>317</v>
      </c>
      <c r="IB19" s="2"/>
      <c r="IC19" s="2"/>
      <c r="ID19" s="2"/>
      <c r="IE19" s="2"/>
      <c r="IF19" s="2" t="s">
        <v>317</v>
      </c>
      <c r="IG19" s="2" t="s">
        <v>317</v>
      </c>
      <c r="IH19" s="2" t="s">
        <v>317</v>
      </c>
      <c r="II19" s="2" t="s">
        <v>317</v>
      </c>
      <c r="IJ19" s="2" t="s">
        <v>317</v>
      </c>
      <c r="IK19" s="2" t="s">
        <v>317</v>
      </c>
    </row>
    <row r="20" spans="1:245" ht="12.75" customHeight="1" x14ac:dyDescent="0.15">
      <c r="A20" s="2">
        <v>14</v>
      </c>
      <c r="B20" s="2" t="s">
        <v>29</v>
      </c>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t="s">
        <v>317</v>
      </c>
      <c r="DK20" s="2" t="s">
        <v>317</v>
      </c>
      <c r="DL20" s="2"/>
      <c r="DM20" s="2" t="s">
        <v>317</v>
      </c>
      <c r="DN20" s="2"/>
      <c r="DO20" s="2"/>
      <c r="DP20" s="2"/>
      <c r="DQ20" s="2" t="s">
        <v>317</v>
      </c>
      <c r="DR20" s="2" t="s">
        <v>317</v>
      </c>
      <c r="DS20" s="2"/>
      <c r="DT20" s="2"/>
      <c r="DU20" s="2"/>
      <c r="DV20" s="2"/>
      <c r="DW20" s="2"/>
      <c r="DX20" s="2" t="s">
        <v>317</v>
      </c>
      <c r="DY20" s="2" t="s">
        <v>317</v>
      </c>
      <c r="DZ20" s="2"/>
      <c r="EA20" s="2"/>
      <c r="EB20" s="2"/>
      <c r="EC20" s="2"/>
      <c r="ED20" s="2"/>
      <c r="EE20" s="2" t="s">
        <v>317</v>
      </c>
      <c r="EF20" s="2" t="s">
        <v>317</v>
      </c>
      <c r="EG20" s="2"/>
      <c r="EH20" s="2"/>
      <c r="EI20" s="2"/>
      <c r="EJ20" s="2"/>
      <c r="EK20" s="2"/>
      <c r="EL20" s="2" t="s">
        <v>317</v>
      </c>
      <c r="EM20" s="2" t="s">
        <v>317</v>
      </c>
      <c r="EN20" s="2"/>
      <c r="EO20" s="2"/>
      <c r="EP20" s="2"/>
      <c r="EQ20" s="2"/>
      <c r="ER20" s="2" t="s">
        <v>317</v>
      </c>
      <c r="ES20" s="2" t="s">
        <v>317</v>
      </c>
      <c r="ET20" s="2" t="s">
        <v>317</v>
      </c>
      <c r="EU20" s="2" t="s">
        <v>317</v>
      </c>
      <c r="EV20" s="2" t="s">
        <v>317</v>
      </c>
      <c r="EW20" s="2" t="s">
        <v>317</v>
      </c>
      <c r="EX20" s="2" t="s">
        <v>317</v>
      </c>
      <c r="EY20" s="2" t="s">
        <v>317</v>
      </c>
      <c r="EZ20" s="2" t="s">
        <v>317</v>
      </c>
      <c r="FA20" s="2" t="s">
        <v>317</v>
      </c>
      <c r="FB20" s="2" t="s">
        <v>317</v>
      </c>
      <c r="FC20" s="2" t="s">
        <v>317</v>
      </c>
      <c r="FD20" s="2" t="s">
        <v>317</v>
      </c>
      <c r="FE20" s="2" t="s">
        <v>317</v>
      </c>
      <c r="FF20" s="2" t="s">
        <v>317</v>
      </c>
      <c r="FG20" s="2" t="s">
        <v>317</v>
      </c>
      <c r="FH20" s="2" t="s">
        <v>317</v>
      </c>
      <c r="FI20" s="2" t="s">
        <v>317</v>
      </c>
      <c r="FJ20" s="2" t="s">
        <v>317</v>
      </c>
      <c r="FK20" s="2" t="s">
        <v>317</v>
      </c>
      <c r="FL20" s="2" t="s">
        <v>317</v>
      </c>
      <c r="FM20" s="2" t="s">
        <v>317</v>
      </c>
      <c r="FN20" s="2" t="s">
        <v>317</v>
      </c>
      <c r="FO20" s="2" t="s">
        <v>317</v>
      </c>
      <c r="FP20" s="2"/>
      <c r="FQ20" s="2"/>
      <c r="FR20" s="2"/>
      <c r="FS20" s="2"/>
      <c r="FT20" s="2"/>
      <c r="FU20" s="2" t="s">
        <v>317</v>
      </c>
      <c r="FV20" s="2" t="s">
        <v>317</v>
      </c>
      <c r="FW20" s="2"/>
      <c r="FX20" s="2"/>
      <c r="FY20" s="2"/>
      <c r="FZ20" s="2"/>
      <c r="GA20" s="2"/>
      <c r="GB20" s="2" t="s">
        <v>317</v>
      </c>
      <c r="GC20" s="2" t="s">
        <v>317</v>
      </c>
      <c r="GD20" s="2"/>
      <c r="GE20" s="2"/>
      <c r="GF20" s="2"/>
      <c r="GG20" s="2"/>
      <c r="GH20" s="2"/>
      <c r="GI20" s="2" t="s">
        <v>317</v>
      </c>
      <c r="GJ20" s="2" t="s">
        <v>317</v>
      </c>
      <c r="GK20" s="2"/>
      <c r="GL20" s="2"/>
      <c r="GM20" s="2"/>
      <c r="GN20" s="2"/>
      <c r="GO20" s="2" t="s">
        <v>317</v>
      </c>
      <c r="GP20" s="2" t="s">
        <v>317</v>
      </c>
      <c r="GQ20" s="2" t="s">
        <v>317</v>
      </c>
      <c r="GR20" s="2"/>
      <c r="GS20" s="2"/>
      <c r="GT20" s="2"/>
      <c r="GU20" s="2"/>
      <c r="GV20" s="2"/>
      <c r="GW20" s="2" t="s">
        <v>317</v>
      </c>
      <c r="GX20" s="2" t="s">
        <v>317</v>
      </c>
      <c r="GY20" s="2"/>
      <c r="GZ20" s="2"/>
      <c r="HA20" s="2" t="s">
        <v>317</v>
      </c>
      <c r="HB20" s="2"/>
      <c r="HC20" s="2"/>
      <c r="HD20" s="2" t="s">
        <v>317</v>
      </c>
      <c r="HE20" s="2" t="s">
        <v>317</v>
      </c>
      <c r="HF20" s="2"/>
      <c r="HG20" s="2"/>
      <c r="HH20" s="2"/>
      <c r="HI20" s="2"/>
      <c r="HJ20" s="2"/>
      <c r="HK20" s="2" t="s">
        <v>317</v>
      </c>
      <c r="HL20" s="2" t="s">
        <v>317</v>
      </c>
      <c r="HM20" s="2"/>
      <c r="HN20" s="2"/>
      <c r="HO20" s="2"/>
      <c r="HP20" s="2"/>
      <c r="HQ20" s="2"/>
      <c r="HR20" s="2" t="s">
        <v>317</v>
      </c>
      <c r="HS20" s="2" t="s">
        <v>317</v>
      </c>
      <c r="HT20" s="2"/>
      <c r="HU20" s="2"/>
      <c r="HV20" s="2"/>
      <c r="HW20" s="2"/>
      <c r="HX20" s="2"/>
      <c r="HY20" s="2" t="s">
        <v>317</v>
      </c>
      <c r="HZ20" s="2" t="s">
        <v>317</v>
      </c>
      <c r="IA20" s="2" t="s">
        <v>317</v>
      </c>
      <c r="IB20" s="2"/>
      <c r="IC20" s="2"/>
      <c r="ID20" s="2"/>
      <c r="IE20" s="2"/>
      <c r="IF20" s="2" t="s">
        <v>317</v>
      </c>
      <c r="IG20" s="2" t="s">
        <v>317</v>
      </c>
      <c r="IH20" s="2" t="s">
        <v>317</v>
      </c>
      <c r="II20" s="2" t="s">
        <v>317</v>
      </c>
      <c r="IJ20" s="2" t="s">
        <v>317</v>
      </c>
      <c r="IK20" s="2" t="s">
        <v>317</v>
      </c>
    </row>
    <row r="21" spans="1:245" ht="12.75" customHeight="1" x14ac:dyDescent="0.15">
      <c r="A21" s="2">
        <v>15</v>
      </c>
      <c r="B21" s="2" t="s">
        <v>24</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t="s">
        <v>317</v>
      </c>
      <c r="DK21" s="2" t="s">
        <v>317</v>
      </c>
      <c r="DL21" s="2"/>
      <c r="DM21" s="2" t="s">
        <v>317</v>
      </c>
      <c r="DN21" s="2"/>
      <c r="DO21" s="2"/>
      <c r="DP21" s="2"/>
      <c r="DQ21" s="2" t="s">
        <v>317</v>
      </c>
      <c r="DR21" s="2" t="s">
        <v>317</v>
      </c>
      <c r="DS21" s="2"/>
      <c r="DT21" s="2"/>
      <c r="DU21" s="2"/>
      <c r="DV21" s="2"/>
      <c r="DW21" s="2"/>
      <c r="DX21" s="2" t="s">
        <v>317</v>
      </c>
      <c r="DY21" s="2" t="s">
        <v>317</v>
      </c>
      <c r="DZ21" s="2"/>
      <c r="EA21" s="2"/>
      <c r="EB21" s="2"/>
      <c r="EC21" s="2"/>
      <c r="ED21" s="2"/>
      <c r="EE21" s="2" t="s">
        <v>317</v>
      </c>
      <c r="EF21" s="2" t="s">
        <v>317</v>
      </c>
      <c r="EG21" s="2"/>
      <c r="EH21" s="2"/>
      <c r="EI21" s="2"/>
      <c r="EJ21" s="2"/>
      <c r="EK21" s="2"/>
      <c r="EL21" s="2" t="s">
        <v>317</v>
      </c>
      <c r="EM21" s="2" t="s">
        <v>317</v>
      </c>
      <c r="EN21" s="2"/>
      <c r="EO21" s="2"/>
      <c r="EP21" s="2"/>
      <c r="EQ21" s="2"/>
      <c r="ER21" s="2" t="s">
        <v>317</v>
      </c>
      <c r="ES21" s="2" t="s">
        <v>317</v>
      </c>
      <c r="ET21" s="2" t="s">
        <v>317</v>
      </c>
      <c r="EU21" s="2" t="s">
        <v>317</v>
      </c>
      <c r="EV21" s="2" t="s">
        <v>317</v>
      </c>
      <c r="EW21" s="2" t="s">
        <v>317</v>
      </c>
      <c r="EX21" s="2" t="s">
        <v>317</v>
      </c>
      <c r="EY21" s="2" t="s">
        <v>317</v>
      </c>
      <c r="EZ21" s="2" t="s">
        <v>317</v>
      </c>
      <c r="FA21" s="2" t="s">
        <v>317</v>
      </c>
      <c r="FB21" s="2" t="s">
        <v>317</v>
      </c>
      <c r="FC21" s="2" t="s">
        <v>317</v>
      </c>
      <c r="FD21" s="2" t="s">
        <v>317</v>
      </c>
      <c r="FE21" s="2" t="s">
        <v>317</v>
      </c>
      <c r="FF21" s="2" t="s">
        <v>317</v>
      </c>
      <c r="FG21" s="2" t="s">
        <v>317</v>
      </c>
      <c r="FH21" s="2" t="s">
        <v>317</v>
      </c>
      <c r="FI21" s="2" t="s">
        <v>317</v>
      </c>
      <c r="FJ21" s="2" t="s">
        <v>317</v>
      </c>
      <c r="FK21" s="2" t="s">
        <v>317</v>
      </c>
      <c r="FL21" s="2" t="s">
        <v>317</v>
      </c>
      <c r="FM21" s="2" t="s">
        <v>317</v>
      </c>
      <c r="FN21" s="2" t="s">
        <v>317</v>
      </c>
      <c r="FO21" s="2" t="s">
        <v>317</v>
      </c>
      <c r="FP21" s="2"/>
      <c r="FQ21" s="2"/>
      <c r="FR21" s="2"/>
      <c r="FS21" s="2"/>
      <c r="FT21" s="2"/>
      <c r="FU21" s="2" t="s">
        <v>317</v>
      </c>
      <c r="FV21" s="2" t="s">
        <v>317</v>
      </c>
      <c r="FW21" s="2"/>
      <c r="FX21" s="2"/>
      <c r="FY21" s="2"/>
      <c r="FZ21" s="2"/>
      <c r="GA21" s="2"/>
      <c r="GB21" s="2" t="s">
        <v>317</v>
      </c>
      <c r="GC21" s="2" t="s">
        <v>317</v>
      </c>
      <c r="GD21" s="2"/>
      <c r="GE21" s="2"/>
      <c r="GF21" s="2"/>
      <c r="GG21" s="2"/>
      <c r="GH21" s="2"/>
      <c r="GI21" s="2" t="s">
        <v>317</v>
      </c>
      <c r="GJ21" s="2" t="s">
        <v>317</v>
      </c>
      <c r="GK21" s="2"/>
      <c r="GL21" s="2"/>
      <c r="GM21" s="2"/>
      <c r="GN21" s="2"/>
      <c r="GO21" s="2" t="s">
        <v>317</v>
      </c>
      <c r="GP21" s="2" t="s">
        <v>317</v>
      </c>
      <c r="GQ21" s="2" t="s">
        <v>317</v>
      </c>
      <c r="GR21" s="2"/>
      <c r="GS21" s="2"/>
      <c r="GT21" s="2"/>
      <c r="GU21" s="2"/>
      <c r="GV21" s="2"/>
      <c r="GW21" s="2" t="s">
        <v>317</v>
      </c>
      <c r="GX21" s="2" t="s">
        <v>317</v>
      </c>
      <c r="GY21" s="2"/>
      <c r="GZ21" s="2"/>
      <c r="HA21" s="2" t="s">
        <v>317</v>
      </c>
      <c r="HB21" s="2"/>
      <c r="HC21" s="2"/>
      <c r="HD21" s="2" t="s">
        <v>317</v>
      </c>
      <c r="HE21" s="2" t="s">
        <v>317</v>
      </c>
      <c r="HF21" s="2"/>
      <c r="HG21" s="2"/>
      <c r="HH21" s="2"/>
      <c r="HI21" s="2"/>
      <c r="HJ21" s="2"/>
      <c r="HK21" s="2" t="s">
        <v>317</v>
      </c>
      <c r="HL21" s="2" t="s">
        <v>317</v>
      </c>
      <c r="HM21" s="2"/>
      <c r="HN21" s="2"/>
      <c r="HO21" s="2"/>
      <c r="HP21" s="2"/>
      <c r="HQ21" s="2"/>
      <c r="HR21" s="2" t="s">
        <v>317</v>
      </c>
      <c r="HS21" s="2" t="s">
        <v>317</v>
      </c>
      <c r="HT21" s="2"/>
      <c r="HU21" s="2"/>
      <c r="HV21" s="2"/>
      <c r="HW21" s="2"/>
      <c r="HX21" s="2"/>
      <c r="HY21" s="2" t="s">
        <v>317</v>
      </c>
      <c r="HZ21" s="2" t="s">
        <v>317</v>
      </c>
      <c r="IA21" s="2" t="s">
        <v>317</v>
      </c>
      <c r="IB21" s="2"/>
      <c r="IC21" s="2"/>
      <c r="ID21" s="2"/>
      <c r="IE21" s="2"/>
      <c r="IF21" s="2" t="s">
        <v>317</v>
      </c>
      <c r="IG21" s="2" t="s">
        <v>317</v>
      </c>
      <c r="IH21" s="2" t="s">
        <v>317</v>
      </c>
      <c r="II21" s="2" t="s">
        <v>317</v>
      </c>
      <c r="IJ21" s="2" t="s">
        <v>317</v>
      </c>
      <c r="IK21" s="2" t="s">
        <v>317</v>
      </c>
    </row>
    <row r="22" spans="1:245" ht="12.75" customHeight="1" x14ac:dyDescent="0.15">
      <c r="A22" s="2">
        <v>16</v>
      </c>
      <c r="B22" s="2" t="s">
        <v>46</v>
      </c>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t="s">
        <v>317</v>
      </c>
      <c r="DK22" s="2" t="s">
        <v>317</v>
      </c>
      <c r="DL22" s="2"/>
      <c r="DM22" s="2" t="s">
        <v>317</v>
      </c>
      <c r="DN22" s="2"/>
      <c r="DO22" s="2"/>
      <c r="DP22" s="2"/>
      <c r="DQ22" s="2" t="s">
        <v>317</v>
      </c>
      <c r="DR22" s="2" t="s">
        <v>317</v>
      </c>
      <c r="DS22" s="2"/>
      <c r="DT22" s="2"/>
      <c r="DU22" s="2"/>
      <c r="DV22" s="2"/>
      <c r="DW22" s="2"/>
      <c r="DX22" s="2" t="s">
        <v>317</v>
      </c>
      <c r="DY22" s="2" t="s">
        <v>317</v>
      </c>
      <c r="DZ22" s="2"/>
      <c r="EA22" s="2"/>
      <c r="EB22" s="2"/>
      <c r="EC22" s="2"/>
      <c r="ED22" s="2"/>
      <c r="EE22" s="2" t="s">
        <v>317</v>
      </c>
      <c r="EF22" s="2" t="s">
        <v>317</v>
      </c>
      <c r="EG22" s="2"/>
      <c r="EH22" s="2"/>
      <c r="EI22" s="2"/>
      <c r="EJ22" s="2"/>
      <c r="EK22" s="2"/>
      <c r="EL22" s="2" t="s">
        <v>317</v>
      </c>
      <c r="EM22" s="2" t="s">
        <v>317</v>
      </c>
      <c r="EN22" s="2"/>
      <c r="EO22" s="2"/>
      <c r="EP22" s="2"/>
      <c r="EQ22" s="2"/>
      <c r="ER22" s="2" t="s">
        <v>317</v>
      </c>
      <c r="ES22" s="2" t="s">
        <v>317</v>
      </c>
      <c r="ET22" s="2" t="s">
        <v>317</v>
      </c>
      <c r="EU22" s="2" t="s">
        <v>317</v>
      </c>
      <c r="EV22" s="2" t="s">
        <v>317</v>
      </c>
      <c r="EW22" s="2" t="s">
        <v>317</v>
      </c>
      <c r="EX22" s="2" t="s">
        <v>317</v>
      </c>
      <c r="EY22" s="2" t="s">
        <v>317</v>
      </c>
      <c r="EZ22" s="2" t="s">
        <v>317</v>
      </c>
      <c r="FA22" s="2" t="s">
        <v>317</v>
      </c>
      <c r="FB22" s="2" t="s">
        <v>317</v>
      </c>
      <c r="FC22" s="2" t="s">
        <v>317</v>
      </c>
      <c r="FD22" s="2" t="s">
        <v>317</v>
      </c>
      <c r="FE22" s="2" t="s">
        <v>317</v>
      </c>
      <c r="FF22" s="2" t="s">
        <v>317</v>
      </c>
      <c r="FG22" s="2" t="s">
        <v>317</v>
      </c>
      <c r="FH22" s="2" t="s">
        <v>317</v>
      </c>
      <c r="FI22" s="2" t="s">
        <v>317</v>
      </c>
      <c r="FJ22" s="2" t="s">
        <v>317</v>
      </c>
      <c r="FK22" s="2" t="s">
        <v>317</v>
      </c>
      <c r="FL22" s="2" t="s">
        <v>317</v>
      </c>
      <c r="FM22" s="2" t="s">
        <v>317</v>
      </c>
      <c r="FN22" s="2" t="s">
        <v>317</v>
      </c>
      <c r="FO22" s="2" t="s">
        <v>317</v>
      </c>
      <c r="FP22" s="2"/>
      <c r="FQ22" s="2"/>
      <c r="FR22" s="2"/>
      <c r="FS22" s="2"/>
      <c r="FT22" s="2"/>
      <c r="FU22" s="2" t="s">
        <v>317</v>
      </c>
      <c r="FV22" s="2" t="s">
        <v>317</v>
      </c>
      <c r="FW22" s="2"/>
      <c r="FX22" s="2"/>
      <c r="FY22" s="2"/>
      <c r="FZ22" s="2"/>
      <c r="GA22" s="2"/>
      <c r="GB22" s="2" t="s">
        <v>317</v>
      </c>
      <c r="GC22" s="2" t="s">
        <v>317</v>
      </c>
      <c r="GD22" s="2"/>
      <c r="GE22" s="2"/>
      <c r="GF22" s="2"/>
      <c r="GG22" s="2"/>
      <c r="GH22" s="2"/>
      <c r="GI22" s="2" t="s">
        <v>317</v>
      </c>
      <c r="GJ22" s="2" t="s">
        <v>317</v>
      </c>
      <c r="GK22" s="2"/>
      <c r="GL22" s="2"/>
      <c r="GM22" s="2"/>
      <c r="GN22" s="2"/>
      <c r="GO22" s="2" t="s">
        <v>317</v>
      </c>
      <c r="GP22" s="2" t="s">
        <v>317</v>
      </c>
      <c r="GQ22" s="2" t="s">
        <v>317</v>
      </c>
      <c r="GR22" s="2"/>
      <c r="GS22" s="2"/>
      <c r="GT22" s="2"/>
      <c r="GU22" s="2"/>
      <c r="GV22" s="2"/>
      <c r="GW22" s="2" t="s">
        <v>317</v>
      </c>
      <c r="GX22" s="2" t="s">
        <v>317</v>
      </c>
      <c r="GY22" s="2"/>
      <c r="GZ22" s="2"/>
      <c r="HA22" s="2" t="s">
        <v>317</v>
      </c>
      <c r="HB22" s="2"/>
      <c r="HC22" s="2"/>
      <c r="HD22" s="2" t="s">
        <v>317</v>
      </c>
      <c r="HE22" s="2" t="s">
        <v>317</v>
      </c>
      <c r="HF22" s="2"/>
      <c r="HG22" s="2"/>
      <c r="HH22" s="2"/>
      <c r="HI22" s="2"/>
      <c r="HJ22" s="2"/>
      <c r="HK22" s="2" t="s">
        <v>317</v>
      </c>
      <c r="HL22" s="2" t="s">
        <v>317</v>
      </c>
      <c r="HM22" s="2"/>
      <c r="HN22" s="2"/>
      <c r="HO22" s="2"/>
      <c r="HP22" s="2"/>
      <c r="HQ22" s="2"/>
      <c r="HR22" s="2" t="s">
        <v>317</v>
      </c>
      <c r="HS22" s="2" t="s">
        <v>317</v>
      </c>
      <c r="HT22" s="2"/>
      <c r="HU22" s="2"/>
      <c r="HV22" s="2"/>
      <c r="HW22" s="2"/>
      <c r="HX22" s="2"/>
      <c r="HY22" s="2" t="s">
        <v>317</v>
      </c>
      <c r="HZ22" s="2" t="s">
        <v>317</v>
      </c>
      <c r="IA22" s="2" t="s">
        <v>317</v>
      </c>
      <c r="IB22" s="2"/>
      <c r="IC22" s="2"/>
      <c r="ID22" s="2"/>
      <c r="IE22" s="2"/>
      <c r="IF22" s="2" t="s">
        <v>317</v>
      </c>
      <c r="IG22" s="2" t="s">
        <v>317</v>
      </c>
      <c r="IH22" s="2" t="s">
        <v>317</v>
      </c>
      <c r="II22" s="2" t="s">
        <v>317</v>
      </c>
      <c r="IJ22" s="2" t="s">
        <v>317</v>
      </c>
      <c r="IK22" s="2" t="s">
        <v>317</v>
      </c>
    </row>
    <row r="23" spans="1:245" ht="12.75" customHeight="1" x14ac:dyDescent="0.15">
      <c r="A23" s="2">
        <v>17</v>
      </c>
      <c r="B23" s="2" t="s">
        <v>54</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t="s">
        <v>317</v>
      </c>
      <c r="DK23" s="2" t="s">
        <v>317</v>
      </c>
      <c r="DL23" s="2"/>
      <c r="DM23" s="2" t="s">
        <v>317</v>
      </c>
      <c r="DN23" s="2"/>
      <c r="DO23" s="2"/>
      <c r="DP23" s="2"/>
      <c r="DQ23" s="2" t="s">
        <v>317</v>
      </c>
      <c r="DR23" s="2" t="s">
        <v>317</v>
      </c>
      <c r="DS23" s="2"/>
      <c r="DT23" s="2"/>
      <c r="DU23" s="2"/>
      <c r="DV23" s="2"/>
      <c r="DW23" s="2"/>
      <c r="DX23" s="2" t="s">
        <v>317</v>
      </c>
      <c r="DY23" s="2" t="s">
        <v>317</v>
      </c>
      <c r="DZ23" s="2"/>
      <c r="EA23" s="2"/>
      <c r="EB23" s="2"/>
      <c r="EC23" s="2"/>
      <c r="ED23" s="2"/>
      <c r="EE23" s="2" t="s">
        <v>317</v>
      </c>
      <c r="EF23" s="2" t="s">
        <v>317</v>
      </c>
      <c r="EG23" s="2"/>
      <c r="EH23" s="2"/>
      <c r="EI23" s="2"/>
      <c r="EJ23" s="2"/>
      <c r="EK23" s="2"/>
      <c r="EL23" s="2" t="s">
        <v>317</v>
      </c>
      <c r="EM23" s="2" t="s">
        <v>317</v>
      </c>
      <c r="EN23" s="2"/>
      <c r="EO23" s="2"/>
      <c r="EP23" s="2"/>
      <c r="EQ23" s="2"/>
      <c r="ER23" s="2" t="s">
        <v>317</v>
      </c>
      <c r="ES23" s="2" t="s">
        <v>317</v>
      </c>
      <c r="ET23" s="2" t="s">
        <v>317</v>
      </c>
      <c r="EU23" s="2" t="s">
        <v>317</v>
      </c>
      <c r="EV23" s="2" t="s">
        <v>317</v>
      </c>
      <c r="EW23" s="2" t="s">
        <v>317</v>
      </c>
      <c r="EX23" s="2" t="s">
        <v>317</v>
      </c>
      <c r="EY23" s="2" t="s">
        <v>317</v>
      </c>
      <c r="EZ23" s="2" t="s">
        <v>317</v>
      </c>
      <c r="FA23" s="2" t="s">
        <v>317</v>
      </c>
      <c r="FB23" s="2" t="s">
        <v>317</v>
      </c>
      <c r="FC23" s="2" t="s">
        <v>317</v>
      </c>
      <c r="FD23" s="2" t="s">
        <v>317</v>
      </c>
      <c r="FE23" s="2" t="s">
        <v>317</v>
      </c>
      <c r="FF23" s="2" t="s">
        <v>317</v>
      </c>
      <c r="FG23" s="2" t="s">
        <v>317</v>
      </c>
      <c r="FH23" s="2" t="s">
        <v>317</v>
      </c>
      <c r="FI23" s="2" t="s">
        <v>317</v>
      </c>
      <c r="FJ23" s="2" t="s">
        <v>317</v>
      </c>
      <c r="FK23" s="2" t="s">
        <v>317</v>
      </c>
      <c r="FL23" s="2" t="s">
        <v>317</v>
      </c>
      <c r="FM23" s="2" t="s">
        <v>317</v>
      </c>
      <c r="FN23" s="2" t="s">
        <v>317</v>
      </c>
      <c r="FO23" s="2" t="s">
        <v>317</v>
      </c>
      <c r="FP23" s="2"/>
      <c r="FQ23" s="2"/>
      <c r="FR23" s="2"/>
      <c r="FS23" s="2"/>
      <c r="FT23" s="2"/>
      <c r="FU23" s="2" t="s">
        <v>317</v>
      </c>
      <c r="FV23" s="2" t="s">
        <v>317</v>
      </c>
      <c r="FW23" s="2"/>
      <c r="FX23" s="2"/>
      <c r="FY23" s="2"/>
      <c r="FZ23" s="2"/>
      <c r="GA23" s="2"/>
      <c r="GB23" s="2" t="s">
        <v>317</v>
      </c>
      <c r="GC23" s="2" t="s">
        <v>317</v>
      </c>
      <c r="GD23" s="2"/>
      <c r="GE23" s="2"/>
      <c r="GF23" s="2"/>
      <c r="GG23" s="2"/>
      <c r="GH23" s="2"/>
      <c r="GI23" s="2" t="s">
        <v>317</v>
      </c>
      <c r="GJ23" s="2" t="s">
        <v>317</v>
      </c>
      <c r="GK23" s="2"/>
      <c r="GL23" s="2"/>
      <c r="GM23" s="2"/>
      <c r="GN23" s="2"/>
      <c r="GO23" s="2" t="s">
        <v>317</v>
      </c>
      <c r="GP23" s="2" t="s">
        <v>317</v>
      </c>
      <c r="GQ23" s="2" t="s">
        <v>317</v>
      </c>
      <c r="GR23" s="2"/>
      <c r="GS23" s="2"/>
      <c r="GT23" s="2"/>
      <c r="GU23" s="2"/>
      <c r="GV23" s="2"/>
      <c r="GW23" s="2" t="s">
        <v>317</v>
      </c>
      <c r="GX23" s="2" t="s">
        <v>317</v>
      </c>
      <c r="GY23" s="2"/>
      <c r="GZ23" s="2"/>
      <c r="HA23" s="2" t="s">
        <v>317</v>
      </c>
      <c r="HB23" s="2"/>
      <c r="HC23" s="2"/>
      <c r="HD23" s="2" t="s">
        <v>317</v>
      </c>
      <c r="HE23" s="2" t="s">
        <v>317</v>
      </c>
      <c r="HF23" s="2"/>
      <c r="HG23" s="2"/>
      <c r="HH23" s="2"/>
      <c r="HI23" s="2"/>
      <c r="HJ23" s="2"/>
      <c r="HK23" s="2" t="s">
        <v>317</v>
      </c>
      <c r="HL23" s="2" t="s">
        <v>317</v>
      </c>
      <c r="HM23" s="2"/>
      <c r="HN23" s="2"/>
      <c r="HO23" s="2"/>
      <c r="HP23" s="2"/>
      <c r="HQ23" s="2"/>
      <c r="HR23" s="2" t="s">
        <v>317</v>
      </c>
      <c r="HS23" s="2" t="s">
        <v>317</v>
      </c>
      <c r="HT23" s="2"/>
      <c r="HU23" s="2"/>
      <c r="HV23" s="2"/>
      <c r="HW23" s="2"/>
      <c r="HX23" s="2"/>
      <c r="HY23" s="2" t="s">
        <v>317</v>
      </c>
      <c r="HZ23" s="2" t="s">
        <v>317</v>
      </c>
      <c r="IA23" s="2" t="s">
        <v>317</v>
      </c>
      <c r="IB23" s="2"/>
      <c r="IC23" s="2"/>
      <c r="ID23" s="2"/>
      <c r="IE23" s="2"/>
      <c r="IF23" s="2" t="s">
        <v>317</v>
      </c>
      <c r="IG23" s="2" t="s">
        <v>317</v>
      </c>
      <c r="IH23" s="2" t="s">
        <v>317</v>
      </c>
      <c r="II23" s="2" t="s">
        <v>317</v>
      </c>
      <c r="IJ23" s="2" t="s">
        <v>317</v>
      </c>
      <c r="IK23" s="2" t="s">
        <v>317</v>
      </c>
    </row>
    <row r="24" spans="1:245" ht="12.75" customHeight="1" x14ac:dyDescent="0.15">
      <c r="A24" s="306">
        <v>18</v>
      </c>
      <c r="B24" s="2" t="s">
        <v>62</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t="s">
        <v>317</v>
      </c>
      <c r="DK24" s="2" t="s">
        <v>317</v>
      </c>
      <c r="DL24" s="2"/>
      <c r="DM24" s="2" t="s">
        <v>317</v>
      </c>
      <c r="DN24" s="2"/>
      <c r="DO24" s="2"/>
      <c r="DP24" s="2"/>
      <c r="DQ24" s="2" t="s">
        <v>317</v>
      </c>
      <c r="DR24" s="2" t="s">
        <v>317</v>
      </c>
      <c r="DS24" s="2"/>
      <c r="DT24" s="2"/>
      <c r="DU24" s="2"/>
      <c r="DV24" s="2"/>
      <c r="DW24" s="2"/>
      <c r="DX24" s="2" t="s">
        <v>317</v>
      </c>
      <c r="DY24" s="2" t="s">
        <v>317</v>
      </c>
      <c r="DZ24" s="2"/>
      <c r="EA24" s="2"/>
      <c r="EB24" s="2"/>
      <c r="EC24" s="2"/>
      <c r="ED24" s="2"/>
      <c r="EE24" s="2" t="s">
        <v>317</v>
      </c>
      <c r="EF24" s="2" t="s">
        <v>317</v>
      </c>
      <c r="EG24" s="2"/>
      <c r="EH24" s="2"/>
      <c r="EI24" s="2"/>
      <c r="EJ24" s="2"/>
      <c r="EK24" s="2"/>
      <c r="EL24" s="2" t="s">
        <v>317</v>
      </c>
      <c r="EM24" s="2" t="s">
        <v>317</v>
      </c>
      <c r="EN24" s="2"/>
      <c r="EO24" s="2"/>
      <c r="EP24" s="2"/>
      <c r="EQ24" s="2"/>
      <c r="ER24" s="2" t="s">
        <v>317</v>
      </c>
      <c r="ES24" s="2" t="s">
        <v>317</v>
      </c>
      <c r="ET24" s="2" t="s">
        <v>317</v>
      </c>
      <c r="EU24" s="2" t="s">
        <v>317</v>
      </c>
      <c r="EV24" s="2" t="s">
        <v>317</v>
      </c>
      <c r="EW24" s="2" t="s">
        <v>317</v>
      </c>
      <c r="EX24" s="2" t="s">
        <v>317</v>
      </c>
      <c r="EY24" s="2" t="s">
        <v>317</v>
      </c>
      <c r="EZ24" s="2" t="s">
        <v>317</v>
      </c>
      <c r="FA24" s="2" t="s">
        <v>317</v>
      </c>
      <c r="FB24" s="2" t="s">
        <v>317</v>
      </c>
      <c r="FC24" s="2" t="s">
        <v>317</v>
      </c>
      <c r="FD24" s="2" t="s">
        <v>317</v>
      </c>
      <c r="FE24" s="2" t="s">
        <v>317</v>
      </c>
      <c r="FF24" s="2" t="s">
        <v>317</v>
      </c>
      <c r="FG24" s="2" t="s">
        <v>317</v>
      </c>
      <c r="FH24" s="2" t="s">
        <v>317</v>
      </c>
      <c r="FI24" s="2" t="s">
        <v>317</v>
      </c>
      <c r="FJ24" s="2" t="s">
        <v>317</v>
      </c>
      <c r="FK24" s="2" t="s">
        <v>317</v>
      </c>
      <c r="FL24" s="2" t="s">
        <v>317</v>
      </c>
      <c r="FM24" s="2" t="s">
        <v>317</v>
      </c>
      <c r="FN24" s="2" t="s">
        <v>317</v>
      </c>
      <c r="FO24" s="2" t="s">
        <v>317</v>
      </c>
      <c r="FP24" s="2"/>
      <c r="FQ24" s="2"/>
      <c r="FR24" s="2"/>
      <c r="FS24" s="2"/>
      <c r="FT24" s="2"/>
      <c r="FU24" s="2" t="s">
        <v>317</v>
      </c>
      <c r="FV24" s="2" t="s">
        <v>317</v>
      </c>
      <c r="FW24" s="2"/>
      <c r="FX24" s="2"/>
      <c r="FY24" s="2"/>
      <c r="FZ24" s="2"/>
      <c r="GA24" s="2"/>
      <c r="GB24" s="2" t="s">
        <v>317</v>
      </c>
      <c r="GC24" s="2" t="s">
        <v>317</v>
      </c>
      <c r="GD24" s="2"/>
      <c r="GE24" s="2"/>
      <c r="GF24" s="2"/>
      <c r="GG24" s="2"/>
      <c r="GH24" s="2"/>
      <c r="GI24" s="2" t="s">
        <v>317</v>
      </c>
      <c r="GJ24" s="2" t="s">
        <v>317</v>
      </c>
      <c r="GK24" s="2"/>
      <c r="GL24" s="2"/>
      <c r="GM24" s="2"/>
      <c r="GN24" s="2"/>
      <c r="GO24" s="2" t="s">
        <v>317</v>
      </c>
      <c r="GP24" s="2" t="s">
        <v>317</v>
      </c>
      <c r="GQ24" s="2" t="s">
        <v>317</v>
      </c>
      <c r="GR24" s="2"/>
      <c r="GS24" s="2"/>
      <c r="GT24" s="2"/>
      <c r="GU24" s="2"/>
      <c r="GV24" s="2"/>
      <c r="GW24" s="2" t="s">
        <v>317</v>
      </c>
      <c r="GX24" s="2" t="s">
        <v>317</v>
      </c>
      <c r="GY24" s="2"/>
      <c r="GZ24" s="2"/>
      <c r="HA24" s="2" t="s">
        <v>317</v>
      </c>
      <c r="HB24" s="2"/>
      <c r="HC24" s="2"/>
      <c r="HD24" s="2" t="s">
        <v>317</v>
      </c>
      <c r="HE24" s="2" t="s">
        <v>317</v>
      </c>
      <c r="HF24" s="2"/>
      <c r="HG24" s="2"/>
      <c r="HH24" s="2"/>
      <c r="HI24" s="2"/>
      <c r="HJ24" s="2"/>
      <c r="HK24" s="2" t="s">
        <v>317</v>
      </c>
      <c r="HL24" s="2" t="s">
        <v>317</v>
      </c>
      <c r="HM24" s="2"/>
      <c r="HN24" s="2"/>
      <c r="HO24" s="2"/>
      <c r="HP24" s="2"/>
      <c r="HQ24" s="2"/>
      <c r="HR24" s="2" t="s">
        <v>317</v>
      </c>
      <c r="HS24" s="2" t="s">
        <v>317</v>
      </c>
      <c r="HT24" s="2"/>
      <c r="HU24" s="2"/>
      <c r="HV24" s="2"/>
      <c r="HW24" s="2"/>
      <c r="HX24" s="2"/>
      <c r="HY24" s="2" t="s">
        <v>317</v>
      </c>
      <c r="HZ24" s="2" t="s">
        <v>317</v>
      </c>
      <c r="IA24" s="2" t="s">
        <v>317</v>
      </c>
      <c r="IB24" s="2"/>
      <c r="IC24" s="2"/>
      <c r="ID24" s="2"/>
      <c r="IE24" s="2"/>
      <c r="IF24" s="2" t="s">
        <v>317</v>
      </c>
      <c r="IG24" s="2" t="s">
        <v>317</v>
      </c>
      <c r="IH24" s="2" t="s">
        <v>317</v>
      </c>
      <c r="II24" s="2" t="s">
        <v>317</v>
      </c>
      <c r="IJ24" s="2" t="s">
        <v>317</v>
      </c>
      <c r="IK24" s="2" t="s">
        <v>317</v>
      </c>
    </row>
    <row r="25" spans="1:245" ht="12.75" customHeight="1" x14ac:dyDescent="0.15">
      <c r="A25" s="307"/>
      <c r="B25" s="2" t="s">
        <v>262</v>
      </c>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t="s">
        <v>317</v>
      </c>
      <c r="DK25" s="2" t="s">
        <v>317</v>
      </c>
      <c r="DL25" s="2"/>
      <c r="DM25" s="2" t="s">
        <v>317</v>
      </c>
      <c r="DN25" s="2"/>
      <c r="DO25" s="2"/>
      <c r="DP25" s="2"/>
      <c r="DQ25" s="2" t="s">
        <v>317</v>
      </c>
      <c r="DR25" s="2" t="s">
        <v>317</v>
      </c>
      <c r="DS25" s="2"/>
      <c r="DT25" s="2"/>
      <c r="DU25" s="2"/>
      <c r="DV25" s="2"/>
      <c r="DW25" s="2"/>
      <c r="DX25" s="2" t="s">
        <v>317</v>
      </c>
      <c r="DY25" s="2" t="s">
        <v>317</v>
      </c>
      <c r="DZ25" s="2"/>
      <c r="EA25" s="2"/>
      <c r="EB25" s="2"/>
      <c r="EC25" s="2"/>
      <c r="ED25" s="2"/>
      <c r="EE25" s="2" t="s">
        <v>317</v>
      </c>
      <c r="EF25" s="2" t="s">
        <v>317</v>
      </c>
      <c r="EG25" s="2"/>
      <c r="EH25" s="2"/>
      <c r="EI25" s="2"/>
      <c r="EJ25" s="2"/>
      <c r="EK25" s="2"/>
      <c r="EL25" s="2" t="s">
        <v>317</v>
      </c>
      <c r="EM25" s="2" t="s">
        <v>317</v>
      </c>
      <c r="EN25" s="2"/>
      <c r="EO25" s="2"/>
      <c r="EP25" s="2"/>
      <c r="EQ25" s="2"/>
      <c r="ER25" s="2" t="s">
        <v>317</v>
      </c>
      <c r="ES25" s="2" t="s">
        <v>317</v>
      </c>
      <c r="ET25" s="2" t="s">
        <v>317</v>
      </c>
      <c r="EU25" s="2" t="s">
        <v>317</v>
      </c>
      <c r="EV25" s="2" t="s">
        <v>317</v>
      </c>
      <c r="EW25" s="2" t="s">
        <v>317</v>
      </c>
      <c r="EX25" s="2" t="s">
        <v>317</v>
      </c>
      <c r="EY25" s="2" t="s">
        <v>317</v>
      </c>
      <c r="EZ25" s="2" t="s">
        <v>317</v>
      </c>
      <c r="FA25" s="2" t="s">
        <v>317</v>
      </c>
      <c r="FB25" s="2" t="s">
        <v>317</v>
      </c>
      <c r="FC25" s="2" t="s">
        <v>317</v>
      </c>
      <c r="FD25" s="2" t="s">
        <v>317</v>
      </c>
      <c r="FE25" s="2" t="s">
        <v>317</v>
      </c>
      <c r="FF25" s="2" t="s">
        <v>317</v>
      </c>
      <c r="FG25" s="2" t="s">
        <v>317</v>
      </c>
      <c r="FH25" s="2" t="s">
        <v>317</v>
      </c>
      <c r="FI25" s="2" t="s">
        <v>317</v>
      </c>
      <c r="FJ25" s="2" t="s">
        <v>317</v>
      </c>
      <c r="FK25" s="2" t="s">
        <v>317</v>
      </c>
      <c r="FL25" s="2" t="s">
        <v>317</v>
      </c>
      <c r="FM25" s="2" t="s">
        <v>317</v>
      </c>
      <c r="FN25" s="2" t="s">
        <v>317</v>
      </c>
      <c r="FO25" s="2" t="s">
        <v>317</v>
      </c>
      <c r="FP25" s="2"/>
      <c r="FQ25" s="2"/>
      <c r="FR25" s="2"/>
      <c r="FS25" s="2"/>
      <c r="FT25" s="2"/>
      <c r="FU25" s="2" t="s">
        <v>317</v>
      </c>
      <c r="FV25" s="2" t="s">
        <v>317</v>
      </c>
      <c r="FW25" s="2"/>
      <c r="FX25" s="2"/>
      <c r="FY25" s="2"/>
      <c r="FZ25" s="2"/>
      <c r="GA25" s="2"/>
      <c r="GB25" s="2" t="s">
        <v>317</v>
      </c>
      <c r="GC25" s="2" t="s">
        <v>317</v>
      </c>
      <c r="GD25" s="2"/>
      <c r="GE25" s="2"/>
      <c r="GF25" s="2"/>
      <c r="GG25" s="2"/>
      <c r="GH25" s="2"/>
      <c r="GI25" s="2" t="s">
        <v>317</v>
      </c>
      <c r="GJ25" s="2" t="s">
        <v>317</v>
      </c>
      <c r="GK25" s="2"/>
      <c r="GL25" s="2"/>
      <c r="GM25" s="2"/>
      <c r="GN25" s="2"/>
      <c r="GO25" s="2" t="s">
        <v>317</v>
      </c>
      <c r="GP25" s="2" t="s">
        <v>317</v>
      </c>
      <c r="GQ25" s="2" t="s">
        <v>317</v>
      </c>
      <c r="GR25" s="2"/>
      <c r="GS25" s="2"/>
      <c r="GT25" s="2"/>
      <c r="GU25" s="2"/>
      <c r="GV25" s="2"/>
      <c r="GW25" s="2" t="s">
        <v>317</v>
      </c>
      <c r="GX25" s="2" t="s">
        <v>317</v>
      </c>
      <c r="GY25" s="2"/>
      <c r="GZ25" s="2"/>
      <c r="HA25" s="2" t="s">
        <v>317</v>
      </c>
      <c r="HB25" s="2"/>
      <c r="HC25" s="2"/>
      <c r="HD25" s="2" t="s">
        <v>317</v>
      </c>
      <c r="HE25" s="2" t="s">
        <v>317</v>
      </c>
      <c r="HF25" s="2"/>
      <c r="HG25" s="2"/>
      <c r="HH25" s="2"/>
      <c r="HI25" s="2"/>
      <c r="HJ25" s="2"/>
      <c r="HK25" s="2" t="s">
        <v>317</v>
      </c>
      <c r="HL25" s="2" t="s">
        <v>317</v>
      </c>
      <c r="HM25" s="2"/>
      <c r="HN25" s="2"/>
      <c r="HO25" s="2"/>
      <c r="HP25" s="2"/>
      <c r="HQ25" s="2"/>
      <c r="HR25" s="2" t="s">
        <v>317</v>
      </c>
      <c r="HS25" s="2" t="s">
        <v>317</v>
      </c>
      <c r="HT25" s="2"/>
      <c r="HU25" s="2"/>
      <c r="HV25" s="2"/>
      <c r="HW25" s="2"/>
      <c r="HX25" s="2"/>
      <c r="HY25" s="2" t="s">
        <v>317</v>
      </c>
      <c r="HZ25" s="2" t="s">
        <v>317</v>
      </c>
      <c r="IA25" s="2" t="s">
        <v>317</v>
      </c>
      <c r="IB25" s="2"/>
      <c r="IC25" s="2"/>
      <c r="ID25" s="2"/>
      <c r="IE25" s="2"/>
      <c r="IF25" s="2" t="s">
        <v>317</v>
      </c>
      <c r="IG25" s="2" t="s">
        <v>317</v>
      </c>
      <c r="IH25" s="2" t="s">
        <v>317</v>
      </c>
      <c r="II25" s="2" t="s">
        <v>317</v>
      </c>
      <c r="IJ25" s="2" t="s">
        <v>317</v>
      </c>
      <c r="IK25" s="2" t="s">
        <v>317</v>
      </c>
    </row>
    <row r="26" spans="1:245" ht="12.75" customHeight="1" x14ac:dyDescent="0.15">
      <c r="A26" s="2">
        <v>19</v>
      </c>
      <c r="B26" s="2" t="s">
        <v>56</v>
      </c>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t="s">
        <v>317</v>
      </c>
      <c r="DK26" s="2" t="s">
        <v>317</v>
      </c>
      <c r="DL26" s="2"/>
      <c r="DM26" s="2" t="s">
        <v>317</v>
      </c>
      <c r="DN26" s="2"/>
      <c r="DO26" s="2"/>
      <c r="DP26" s="2"/>
      <c r="DQ26" s="2" t="s">
        <v>317</v>
      </c>
      <c r="DR26" s="2" t="s">
        <v>317</v>
      </c>
      <c r="DS26" s="2"/>
      <c r="DT26" s="2"/>
      <c r="DU26" s="2"/>
      <c r="DV26" s="2"/>
      <c r="DW26" s="2"/>
      <c r="DX26" s="2" t="s">
        <v>317</v>
      </c>
      <c r="DY26" s="2" t="s">
        <v>317</v>
      </c>
      <c r="DZ26" s="2"/>
      <c r="EA26" s="2"/>
      <c r="EB26" s="2"/>
      <c r="EC26" s="2"/>
      <c r="ED26" s="2"/>
      <c r="EE26" s="2" t="s">
        <v>317</v>
      </c>
      <c r="EF26" s="2" t="s">
        <v>317</v>
      </c>
      <c r="EG26" s="2"/>
      <c r="EH26" s="2"/>
      <c r="EI26" s="2"/>
      <c r="EJ26" s="2"/>
      <c r="EK26" s="2"/>
      <c r="EL26" s="2" t="s">
        <v>317</v>
      </c>
      <c r="EM26" s="2" t="s">
        <v>317</v>
      </c>
      <c r="EN26" s="2"/>
      <c r="EO26" s="2"/>
      <c r="EP26" s="2"/>
      <c r="EQ26" s="2"/>
      <c r="ER26" s="2" t="s">
        <v>317</v>
      </c>
      <c r="ES26" s="2" t="s">
        <v>317</v>
      </c>
      <c r="ET26" s="2" t="s">
        <v>317</v>
      </c>
      <c r="EU26" s="2" t="s">
        <v>317</v>
      </c>
      <c r="EV26" s="2" t="s">
        <v>317</v>
      </c>
      <c r="EW26" s="2" t="s">
        <v>317</v>
      </c>
      <c r="EX26" s="2" t="s">
        <v>317</v>
      </c>
      <c r="EY26" s="2" t="s">
        <v>317</v>
      </c>
      <c r="EZ26" s="2" t="s">
        <v>317</v>
      </c>
      <c r="FA26" s="2" t="s">
        <v>317</v>
      </c>
      <c r="FB26" s="2" t="s">
        <v>317</v>
      </c>
      <c r="FC26" s="2" t="s">
        <v>317</v>
      </c>
      <c r="FD26" s="2" t="s">
        <v>317</v>
      </c>
      <c r="FE26" s="2" t="s">
        <v>317</v>
      </c>
      <c r="FF26" s="2" t="s">
        <v>317</v>
      </c>
      <c r="FG26" s="2" t="s">
        <v>317</v>
      </c>
      <c r="FH26" s="2" t="s">
        <v>317</v>
      </c>
      <c r="FI26" s="2" t="s">
        <v>317</v>
      </c>
      <c r="FJ26" s="2" t="s">
        <v>317</v>
      </c>
      <c r="FK26" s="2" t="s">
        <v>317</v>
      </c>
      <c r="FL26" s="2" t="s">
        <v>317</v>
      </c>
      <c r="FM26" s="2" t="s">
        <v>317</v>
      </c>
      <c r="FN26" s="2" t="s">
        <v>317</v>
      </c>
      <c r="FO26" s="2" t="s">
        <v>317</v>
      </c>
      <c r="FP26" s="2"/>
      <c r="FQ26" s="2"/>
      <c r="FR26" s="2"/>
      <c r="FS26" s="2"/>
      <c r="FT26" s="2"/>
      <c r="FU26" s="2" t="s">
        <v>317</v>
      </c>
      <c r="FV26" s="2" t="s">
        <v>317</v>
      </c>
      <c r="FW26" s="2"/>
      <c r="FX26" s="2"/>
      <c r="FY26" s="2"/>
      <c r="FZ26" s="2"/>
      <c r="GA26" s="2"/>
      <c r="GB26" s="2" t="s">
        <v>317</v>
      </c>
      <c r="GC26" s="2" t="s">
        <v>317</v>
      </c>
      <c r="GD26" s="2"/>
      <c r="GE26" s="2"/>
      <c r="GF26" s="2"/>
      <c r="GG26" s="2"/>
      <c r="GH26" s="2"/>
      <c r="GI26" s="2" t="s">
        <v>317</v>
      </c>
      <c r="GJ26" s="2" t="s">
        <v>317</v>
      </c>
      <c r="GK26" s="2"/>
      <c r="GL26" s="2"/>
      <c r="GM26" s="2"/>
      <c r="GN26" s="2"/>
      <c r="GO26" s="2" t="s">
        <v>317</v>
      </c>
      <c r="GP26" s="2" t="s">
        <v>317</v>
      </c>
      <c r="GQ26" s="2" t="s">
        <v>317</v>
      </c>
      <c r="GR26" s="2"/>
      <c r="GS26" s="2"/>
      <c r="GT26" s="2"/>
      <c r="GU26" s="2"/>
      <c r="GV26" s="2"/>
      <c r="GW26" s="2" t="s">
        <v>317</v>
      </c>
      <c r="GX26" s="2" t="s">
        <v>317</v>
      </c>
      <c r="GY26" s="2"/>
      <c r="GZ26" s="2"/>
      <c r="HA26" s="2" t="s">
        <v>317</v>
      </c>
      <c r="HB26" s="2"/>
      <c r="HC26" s="2"/>
      <c r="HD26" s="2" t="s">
        <v>317</v>
      </c>
      <c r="HE26" s="2" t="s">
        <v>317</v>
      </c>
      <c r="HF26" s="2"/>
      <c r="HG26" s="2"/>
      <c r="HH26" s="2"/>
      <c r="HI26" s="2"/>
      <c r="HJ26" s="2"/>
      <c r="HK26" s="2" t="s">
        <v>317</v>
      </c>
      <c r="HL26" s="2" t="s">
        <v>317</v>
      </c>
      <c r="HM26" s="2"/>
      <c r="HN26" s="2"/>
      <c r="HO26" s="2"/>
      <c r="HP26" s="2"/>
      <c r="HQ26" s="2"/>
      <c r="HR26" s="2" t="s">
        <v>317</v>
      </c>
      <c r="HS26" s="2" t="s">
        <v>317</v>
      </c>
      <c r="HT26" s="2"/>
      <c r="HU26" s="2"/>
      <c r="HV26" s="2"/>
      <c r="HW26" s="2"/>
      <c r="HX26" s="2"/>
      <c r="HY26" s="2" t="s">
        <v>317</v>
      </c>
      <c r="HZ26" s="2" t="s">
        <v>317</v>
      </c>
      <c r="IA26" s="2" t="s">
        <v>317</v>
      </c>
      <c r="IB26" s="2"/>
      <c r="IC26" s="2"/>
      <c r="ID26" s="2"/>
      <c r="IE26" s="2"/>
      <c r="IF26" s="2" t="s">
        <v>317</v>
      </c>
      <c r="IG26" s="2" t="s">
        <v>317</v>
      </c>
      <c r="IH26" s="2" t="s">
        <v>317</v>
      </c>
      <c r="II26" s="2" t="s">
        <v>317</v>
      </c>
      <c r="IJ26" s="2" t="s">
        <v>317</v>
      </c>
      <c r="IK26" s="2" t="s">
        <v>317</v>
      </c>
    </row>
    <row r="27" spans="1:245" ht="12.75" customHeight="1" x14ac:dyDescent="0.15">
      <c r="A27" s="2">
        <v>20</v>
      </c>
      <c r="B27" s="2" t="s">
        <v>106</v>
      </c>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t="s">
        <v>317</v>
      </c>
      <c r="DK27" s="2" t="s">
        <v>317</v>
      </c>
      <c r="DL27" s="2"/>
      <c r="DM27" s="2" t="s">
        <v>317</v>
      </c>
      <c r="DN27" s="2"/>
      <c r="DO27" s="2"/>
      <c r="DP27" s="2"/>
      <c r="DQ27" s="2" t="s">
        <v>317</v>
      </c>
      <c r="DR27" s="2" t="s">
        <v>317</v>
      </c>
      <c r="DS27" s="2"/>
      <c r="DT27" s="2"/>
      <c r="DU27" s="2"/>
      <c r="DV27" s="2"/>
      <c r="DW27" s="2"/>
      <c r="DX27" s="2" t="s">
        <v>317</v>
      </c>
      <c r="DY27" s="2" t="s">
        <v>317</v>
      </c>
      <c r="DZ27" s="2"/>
      <c r="EA27" s="2"/>
      <c r="EB27" s="2"/>
      <c r="EC27" s="2"/>
      <c r="ED27" s="2"/>
      <c r="EE27" s="2" t="s">
        <v>317</v>
      </c>
      <c r="EF27" s="2" t="s">
        <v>317</v>
      </c>
      <c r="EG27" s="2"/>
      <c r="EH27" s="2"/>
      <c r="EI27" s="2"/>
      <c r="EJ27" s="2"/>
      <c r="EK27" s="2"/>
      <c r="EL27" s="2" t="s">
        <v>317</v>
      </c>
      <c r="EM27" s="2" t="s">
        <v>317</v>
      </c>
      <c r="EN27" s="2"/>
      <c r="EO27" s="2"/>
      <c r="EP27" s="2"/>
      <c r="EQ27" s="2"/>
      <c r="ER27" s="2" t="s">
        <v>317</v>
      </c>
      <c r="ES27" s="2" t="s">
        <v>317</v>
      </c>
      <c r="ET27" s="2" t="s">
        <v>317</v>
      </c>
      <c r="EU27" s="2" t="s">
        <v>317</v>
      </c>
      <c r="EV27" s="2" t="s">
        <v>317</v>
      </c>
      <c r="EW27" s="2" t="s">
        <v>317</v>
      </c>
      <c r="EX27" s="2" t="s">
        <v>317</v>
      </c>
      <c r="EY27" s="2" t="s">
        <v>317</v>
      </c>
      <c r="EZ27" s="2" t="s">
        <v>317</v>
      </c>
      <c r="FA27" s="2" t="s">
        <v>317</v>
      </c>
      <c r="FB27" s="2" t="s">
        <v>317</v>
      </c>
      <c r="FC27" s="2" t="s">
        <v>317</v>
      </c>
      <c r="FD27" s="2" t="s">
        <v>317</v>
      </c>
      <c r="FE27" s="2" t="s">
        <v>317</v>
      </c>
      <c r="FF27" s="2" t="s">
        <v>317</v>
      </c>
      <c r="FG27" s="2" t="s">
        <v>317</v>
      </c>
      <c r="FH27" s="2" t="s">
        <v>317</v>
      </c>
      <c r="FI27" s="2" t="s">
        <v>317</v>
      </c>
      <c r="FJ27" s="2" t="s">
        <v>317</v>
      </c>
      <c r="FK27" s="2" t="s">
        <v>317</v>
      </c>
      <c r="FL27" s="2" t="s">
        <v>317</v>
      </c>
      <c r="FM27" s="2" t="s">
        <v>317</v>
      </c>
      <c r="FN27" s="2" t="s">
        <v>317</v>
      </c>
      <c r="FO27" s="2" t="s">
        <v>317</v>
      </c>
      <c r="FP27" s="2"/>
      <c r="FQ27" s="2"/>
      <c r="FR27" s="2"/>
      <c r="FS27" s="2"/>
      <c r="FT27" s="2"/>
      <c r="FU27" s="2" t="s">
        <v>317</v>
      </c>
      <c r="FV27" s="2" t="s">
        <v>317</v>
      </c>
      <c r="FW27" s="2"/>
      <c r="FX27" s="2"/>
      <c r="FY27" s="2"/>
      <c r="FZ27" s="2"/>
      <c r="GA27" s="2"/>
      <c r="GB27" s="2" t="s">
        <v>317</v>
      </c>
      <c r="GC27" s="2" t="s">
        <v>317</v>
      </c>
      <c r="GD27" s="2"/>
      <c r="GE27" s="2"/>
      <c r="GF27" s="2"/>
      <c r="GG27" s="2"/>
      <c r="GH27" s="2"/>
      <c r="GI27" s="2" t="s">
        <v>317</v>
      </c>
      <c r="GJ27" s="2" t="s">
        <v>317</v>
      </c>
      <c r="GK27" s="2"/>
      <c r="GL27" s="2"/>
      <c r="GM27" s="2"/>
      <c r="GN27" s="2"/>
      <c r="GO27" s="2" t="s">
        <v>317</v>
      </c>
      <c r="GP27" s="2" t="s">
        <v>317</v>
      </c>
      <c r="GQ27" s="2" t="s">
        <v>317</v>
      </c>
      <c r="GR27" s="2"/>
      <c r="GS27" s="2"/>
      <c r="GT27" s="2"/>
      <c r="GU27" s="2"/>
      <c r="GV27" s="2"/>
      <c r="GW27" s="2" t="s">
        <v>317</v>
      </c>
      <c r="GX27" s="2" t="s">
        <v>317</v>
      </c>
      <c r="GY27" s="2"/>
      <c r="GZ27" s="2"/>
      <c r="HA27" s="2" t="s">
        <v>317</v>
      </c>
      <c r="HB27" s="2"/>
      <c r="HC27" s="2"/>
      <c r="HD27" s="2" t="s">
        <v>317</v>
      </c>
      <c r="HE27" s="2" t="s">
        <v>317</v>
      </c>
      <c r="HF27" s="2"/>
      <c r="HG27" s="2"/>
      <c r="HH27" s="2"/>
      <c r="HI27" s="2"/>
      <c r="HJ27" s="2"/>
      <c r="HK27" s="2" t="s">
        <v>317</v>
      </c>
      <c r="HL27" s="2" t="s">
        <v>317</v>
      </c>
      <c r="HM27" s="2"/>
      <c r="HN27" s="2"/>
      <c r="HO27" s="2"/>
      <c r="HP27" s="2"/>
      <c r="HQ27" s="2"/>
      <c r="HR27" s="2" t="s">
        <v>317</v>
      </c>
      <c r="HS27" s="2" t="s">
        <v>317</v>
      </c>
      <c r="HT27" s="2"/>
      <c r="HU27" s="2"/>
      <c r="HV27" s="2"/>
      <c r="HW27" s="2"/>
      <c r="HX27" s="2"/>
      <c r="HY27" s="2" t="s">
        <v>317</v>
      </c>
      <c r="HZ27" s="2" t="s">
        <v>317</v>
      </c>
      <c r="IA27" s="2" t="s">
        <v>317</v>
      </c>
      <c r="IB27" s="2"/>
      <c r="IC27" s="2"/>
      <c r="ID27" s="2"/>
      <c r="IE27" s="2"/>
      <c r="IF27" s="2" t="s">
        <v>317</v>
      </c>
      <c r="IG27" s="2" t="s">
        <v>317</v>
      </c>
      <c r="IH27" s="2" t="s">
        <v>317</v>
      </c>
      <c r="II27" s="2" t="s">
        <v>317</v>
      </c>
      <c r="IJ27" s="2" t="s">
        <v>317</v>
      </c>
      <c r="IK27" s="2" t="s">
        <v>317</v>
      </c>
    </row>
    <row r="28" spans="1:245" ht="12.75" customHeight="1" x14ac:dyDescent="0.15">
      <c r="A28" s="2">
        <v>21</v>
      </c>
      <c r="B28" s="2" t="s">
        <v>91</v>
      </c>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t="s">
        <v>317</v>
      </c>
      <c r="DK28" s="2" t="s">
        <v>317</v>
      </c>
      <c r="DL28" s="2"/>
      <c r="DM28" s="2" t="s">
        <v>317</v>
      </c>
      <c r="DN28" s="2"/>
      <c r="DO28" s="2"/>
      <c r="DP28" s="2"/>
      <c r="DQ28" s="2" t="s">
        <v>317</v>
      </c>
      <c r="DR28" s="2" t="s">
        <v>317</v>
      </c>
      <c r="DS28" s="2"/>
      <c r="DT28" s="2"/>
      <c r="DU28" s="2"/>
      <c r="DV28" s="2"/>
      <c r="DW28" s="2"/>
      <c r="DX28" s="2" t="s">
        <v>317</v>
      </c>
      <c r="DY28" s="2" t="s">
        <v>317</v>
      </c>
      <c r="DZ28" s="2"/>
      <c r="EA28" s="2"/>
      <c r="EB28" s="2"/>
      <c r="EC28" s="2"/>
      <c r="ED28" s="2"/>
      <c r="EE28" s="2" t="s">
        <v>317</v>
      </c>
      <c r="EF28" s="2" t="s">
        <v>317</v>
      </c>
      <c r="EG28" s="2"/>
      <c r="EH28" s="2"/>
      <c r="EI28" s="2"/>
      <c r="EJ28" s="2"/>
      <c r="EK28" s="2"/>
      <c r="EL28" s="2" t="s">
        <v>317</v>
      </c>
      <c r="EM28" s="2" t="s">
        <v>317</v>
      </c>
      <c r="EN28" s="2"/>
      <c r="EO28" s="2"/>
      <c r="EP28" s="2"/>
      <c r="EQ28" s="2"/>
      <c r="ER28" s="2" t="s">
        <v>317</v>
      </c>
      <c r="ES28" s="2" t="s">
        <v>317</v>
      </c>
      <c r="ET28" s="2" t="s">
        <v>317</v>
      </c>
      <c r="EU28" s="2" t="s">
        <v>317</v>
      </c>
      <c r="EV28" s="2" t="s">
        <v>317</v>
      </c>
      <c r="EW28" s="2" t="s">
        <v>317</v>
      </c>
      <c r="EX28" s="2" t="s">
        <v>317</v>
      </c>
      <c r="EY28" s="2" t="s">
        <v>317</v>
      </c>
      <c r="EZ28" s="2" t="s">
        <v>317</v>
      </c>
      <c r="FA28" s="2" t="s">
        <v>317</v>
      </c>
      <c r="FB28" s="2" t="s">
        <v>317</v>
      </c>
      <c r="FC28" s="2" t="s">
        <v>317</v>
      </c>
      <c r="FD28" s="2" t="s">
        <v>317</v>
      </c>
      <c r="FE28" s="2" t="s">
        <v>317</v>
      </c>
      <c r="FF28" s="2" t="s">
        <v>317</v>
      </c>
      <c r="FG28" s="2" t="s">
        <v>317</v>
      </c>
      <c r="FH28" s="2" t="s">
        <v>317</v>
      </c>
      <c r="FI28" s="2" t="s">
        <v>317</v>
      </c>
      <c r="FJ28" s="2" t="s">
        <v>317</v>
      </c>
      <c r="FK28" s="2" t="s">
        <v>317</v>
      </c>
      <c r="FL28" s="2" t="s">
        <v>317</v>
      </c>
      <c r="FM28" s="2" t="s">
        <v>317</v>
      </c>
      <c r="FN28" s="2" t="s">
        <v>317</v>
      </c>
      <c r="FO28" s="2" t="s">
        <v>317</v>
      </c>
      <c r="FP28" s="2"/>
      <c r="FQ28" s="2"/>
      <c r="FR28" s="2"/>
      <c r="FS28" s="2"/>
      <c r="FT28" s="2"/>
      <c r="FU28" s="2" t="s">
        <v>317</v>
      </c>
      <c r="FV28" s="2" t="s">
        <v>317</v>
      </c>
      <c r="FW28" s="2"/>
      <c r="FX28" s="2"/>
      <c r="FY28" s="2"/>
      <c r="FZ28" s="2"/>
      <c r="GA28" s="2"/>
      <c r="GB28" s="2" t="s">
        <v>317</v>
      </c>
      <c r="GC28" s="2" t="s">
        <v>317</v>
      </c>
      <c r="GD28" s="2"/>
      <c r="GE28" s="2"/>
      <c r="GF28" s="2"/>
      <c r="GG28" s="2"/>
      <c r="GH28" s="2"/>
      <c r="GI28" s="2" t="s">
        <v>317</v>
      </c>
      <c r="GJ28" s="2" t="s">
        <v>317</v>
      </c>
      <c r="GK28" s="2"/>
      <c r="GL28" s="2"/>
      <c r="GM28" s="2"/>
      <c r="GN28" s="2"/>
      <c r="GO28" s="2" t="s">
        <v>317</v>
      </c>
      <c r="GP28" s="2" t="s">
        <v>317</v>
      </c>
      <c r="GQ28" s="2" t="s">
        <v>317</v>
      </c>
      <c r="GR28" s="2"/>
      <c r="GS28" s="2"/>
      <c r="GT28" s="2"/>
      <c r="GU28" s="2"/>
      <c r="GV28" s="2"/>
      <c r="GW28" s="2" t="s">
        <v>317</v>
      </c>
      <c r="GX28" s="2" t="s">
        <v>317</v>
      </c>
      <c r="GY28" s="2"/>
      <c r="GZ28" s="2"/>
      <c r="HA28" s="2" t="s">
        <v>317</v>
      </c>
      <c r="HB28" s="2"/>
      <c r="HC28" s="2"/>
      <c r="HD28" s="2" t="s">
        <v>317</v>
      </c>
      <c r="HE28" s="2" t="s">
        <v>317</v>
      </c>
      <c r="HF28" s="2"/>
      <c r="HG28" s="2"/>
      <c r="HH28" s="2"/>
      <c r="HI28" s="2"/>
      <c r="HJ28" s="2"/>
      <c r="HK28" s="2" t="s">
        <v>317</v>
      </c>
      <c r="HL28" s="2" t="s">
        <v>317</v>
      </c>
      <c r="HM28" s="2"/>
      <c r="HN28" s="2"/>
      <c r="HO28" s="2"/>
      <c r="HP28" s="2"/>
      <c r="HQ28" s="2"/>
      <c r="HR28" s="2" t="s">
        <v>317</v>
      </c>
      <c r="HS28" s="2" t="s">
        <v>317</v>
      </c>
      <c r="HT28" s="2"/>
      <c r="HU28" s="2"/>
      <c r="HV28" s="2"/>
      <c r="HW28" s="2"/>
      <c r="HX28" s="2"/>
      <c r="HY28" s="2" t="s">
        <v>317</v>
      </c>
      <c r="HZ28" s="2" t="s">
        <v>317</v>
      </c>
      <c r="IA28" s="2" t="s">
        <v>317</v>
      </c>
      <c r="IB28" s="2"/>
      <c r="IC28" s="2"/>
      <c r="ID28" s="2"/>
      <c r="IE28" s="2"/>
      <c r="IF28" s="2" t="s">
        <v>317</v>
      </c>
      <c r="IG28" s="2" t="s">
        <v>317</v>
      </c>
      <c r="IH28" s="2" t="s">
        <v>317</v>
      </c>
      <c r="II28" s="2" t="s">
        <v>317</v>
      </c>
      <c r="IJ28" s="2" t="s">
        <v>317</v>
      </c>
      <c r="IK28" s="2" t="s">
        <v>317</v>
      </c>
    </row>
    <row r="29" spans="1:245" ht="12.75" customHeight="1" x14ac:dyDescent="0.15">
      <c r="A29" s="2">
        <v>22</v>
      </c>
      <c r="B29" s="2" t="s">
        <v>79</v>
      </c>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t="s">
        <v>317</v>
      </c>
      <c r="DK29" s="2" t="s">
        <v>317</v>
      </c>
      <c r="DL29" s="2"/>
      <c r="DM29" s="2" t="s">
        <v>317</v>
      </c>
      <c r="DN29" s="2"/>
      <c r="DO29" s="2"/>
      <c r="DP29" s="2"/>
      <c r="DQ29" s="2" t="s">
        <v>317</v>
      </c>
      <c r="DR29" s="2" t="s">
        <v>317</v>
      </c>
      <c r="DS29" s="2"/>
      <c r="DT29" s="2"/>
      <c r="DU29" s="2"/>
      <c r="DV29" s="2"/>
      <c r="DW29" s="2"/>
      <c r="DX29" s="2" t="s">
        <v>317</v>
      </c>
      <c r="DY29" s="2" t="s">
        <v>317</v>
      </c>
      <c r="DZ29" s="2"/>
      <c r="EA29" s="2"/>
      <c r="EB29" s="2"/>
      <c r="EC29" s="2"/>
      <c r="ED29" s="2"/>
      <c r="EE29" s="2" t="s">
        <v>317</v>
      </c>
      <c r="EF29" s="2" t="s">
        <v>317</v>
      </c>
      <c r="EG29" s="2"/>
      <c r="EH29" s="2"/>
      <c r="EI29" s="2"/>
      <c r="EJ29" s="2"/>
      <c r="EK29" s="2"/>
      <c r="EL29" s="2" t="s">
        <v>317</v>
      </c>
      <c r="EM29" s="2" t="s">
        <v>317</v>
      </c>
      <c r="EN29" s="2"/>
      <c r="EO29" s="2"/>
      <c r="EP29" s="2"/>
      <c r="EQ29" s="2"/>
      <c r="ER29" s="2" t="s">
        <v>317</v>
      </c>
      <c r="ES29" s="2" t="s">
        <v>317</v>
      </c>
      <c r="ET29" s="2" t="s">
        <v>317</v>
      </c>
      <c r="EU29" s="2" t="s">
        <v>317</v>
      </c>
      <c r="EV29" s="2" t="s">
        <v>317</v>
      </c>
      <c r="EW29" s="2" t="s">
        <v>317</v>
      </c>
      <c r="EX29" s="2" t="s">
        <v>317</v>
      </c>
      <c r="EY29" s="2" t="s">
        <v>317</v>
      </c>
      <c r="EZ29" s="2" t="s">
        <v>317</v>
      </c>
      <c r="FA29" s="2" t="s">
        <v>317</v>
      </c>
      <c r="FB29" s="2" t="s">
        <v>317</v>
      </c>
      <c r="FC29" s="2" t="s">
        <v>317</v>
      </c>
      <c r="FD29" s="2" t="s">
        <v>317</v>
      </c>
      <c r="FE29" s="2" t="s">
        <v>317</v>
      </c>
      <c r="FF29" s="2" t="s">
        <v>317</v>
      </c>
      <c r="FG29" s="2" t="s">
        <v>317</v>
      </c>
      <c r="FH29" s="2" t="s">
        <v>317</v>
      </c>
      <c r="FI29" s="2" t="s">
        <v>317</v>
      </c>
      <c r="FJ29" s="2" t="s">
        <v>317</v>
      </c>
      <c r="FK29" s="2" t="s">
        <v>317</v>
      </c>
      <c r="FL29" s="2" t="s">
        <v>317</v>
      </c>
      <c r="FM29" s="2" t="s">
        <v>317</v>
      </c>
      <c r="FN29" s="2" t="s">
        <v>317</v>
      </c>
      <c r="FO29" s="2" t="s">
        <v>317</v>
      </c>
      <c r="FP29" s="2"/>
      <c r="FQ29" s="2"/>
      <c r="FR29" s="2"/>
      <c r="FS29" s="2"/>
      <c r="FT29" s="2"/>
      <c r="FU29" s="2" t="s">
        <v>317</v>
      </c>
      <c r="FV29" s="2" t="s">
        <v>317</v>
      </c>
      <c r="FW29" s="2"/>
      <c r="FX29" s="2"/>
      <c r="FY29" s="2"/>
      <c r="FZ29" s="2"/>
      <c r="GA29" s="2"/>
      <c r="GB29" s="2" t="s">
        <v>317</v>
      </c>
      <c r="GC29" s="2" t="s">
        <v>317</v>
      </c>
      <c r="GD29" s="2"/>
      <c r="GE29" s="2"/>
      <c r="GF29" s="2"/>
      <c r="GG29" s="2"/>
      <c r="GH29" s="2"/>
      <c r="GI29" s="2" t="s">
        <v>317</v>
      </c>
      <c r="GJ29" s="2" t="s">
        <v>317</v>
      </c>
      <c r="GK29" s="2"/>
      <c r="GL29" s="2"/>
      <c r="GM29" s="2"/>
      <c r="GN29" s="2"/>
      <c r="GO29" s="2" t="s">
        <v>317</v>
      </c>
      <c r="GP29" s="2" t="s">
        <v>317</v>
      </c>
      <c r="GQ29" s="2" t="s">
        <v>317</v>
      </c>
      <c r="GR29" s="2"/>
      <c r="GS29" s="2"/>
      <c r="GT29" s="2"/>
      <c r="GU29" s="2"/>
      <c r="GV29" s="2"/>
      <c r="GW29" s="2" t="s">
        <v>317</v>
      </c>
      <c r="GX29" s="2" t="s">
        <v>317</v>
      </c>
      <c r="GY29" s="2"/>
      <c r="GZ29" s="2"/>
      <c r="HA29" s="2" t="s">
        <v>317</v>
      </c>
      <c r="HB29" s="2"/>
      <c r="HC29" s="2"/>
      <c r="HD29" s="2" t="s">
        <v>317</v>
      </c>
      <c r="HE29" s="2" t="s">
        <v>317</v>
      </c>
      <c r="HF29" s="2"/>
      <c r="HG29" s="2"/>
      <c r="HH29" s="2"/>
      <c r="HI29" s="2"/>
      <c r="HJ29" s="2"/>
      <c r="HK29" s="2" t="s">
        <v>317</v>
      </c>
      <c r="HL29" s="2" t="s">
        <v>317</v>
      </c>
      <c r="HM29" s="2"/>
      <c r="HN29" s="2"/>
      <c r="HO29" s="2"/>
      <c r="HP29" s="2"/>
      <c r="HQ29" s="2"/>
      <c r="HR29" s="2" t="s">
        <v>317</v>
      </c>
      <c r="HS29" s="2" t="s">
        <v>317</v>
      </c>
      <c r="HT29" s="2"/>
      <c r="HU29" s="2"/>
      <c r="HV29" s="2"/>
      <c r="HW29" s="2"/>
      <c r="HX29" s="2"/>
      <c r="HY29" s="2"/>
      <c r="HZ29" s="2" t="s">
        <v>317</v>
      </c>
      <c r="IA29" s="2" t="s">
        <v>317</v>
      </c>
      <c r="IB29" s="2" t="s">
        <v>317</v>
      </c>
      <c r="IC29" s="2"/>
      <c r="ID29" s="2"/>
      <c r="IE29" s="2"/>
      <c r="IF29" s="2" t="s">
        <v>317</v>
      </c>
      <c r="IG29" s="2" t="s">
        <v>317</v>
      </c>
      <c r="IH29" s="2" t="s">
        <v>317</v>
      </c>
      <c r="II29" s="2" t="s">
        <v>317</v>
      </c>
      <c r="IJ29" s="2" t="s">
        <v>317</v>
      </c>
      <c r="IK29" s="2" t="s">
        <v>317</v>
      </c>
    </row>
    <row r="30" spans="1:245" ht="12.75" customHeight="1" x14ac:dyDescent="0.15">
      <c r="A30" s="2">
        <v>23</v>
      </c>
      <c r="B30" s="2" t="s">
        <v>73</v>
      </c>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t="s">
        <v>317</v>
      </c>
      <c r="DK30" s="2" t="s">
        <v>317</v>
      </c>
      <c r="DL30" s="2"/>
      <c r="DM30" s="2" t="s">
        <v>317</v>
      </c>
      <c r="DN30" s="2"/>
      <c r="DO30" s="2"/>
      <c r="DP30" s="2"/>
      <c r="DQ30" s="2" t="s">
        <v>317</v>
      </c>
      <c r="DR30" s="2" t="s">
        <v>317</v>
      </c>
      <c r="DS30" s="2"/>
      <c r="DT30" s="2"/>
      <c r="DU30" s="2"/>
      <c r="DV30" s="2"/>
      <c r="DW30" s="2"/>
      <c r="DX30" s="2" t="s">
        <v>317</v>
      </c>
      <c r="DY30" s="2" t="s">
        <v>317</v>
      </c>
      <c r="DZ30" s="2"/>
      <c r="EA30" s="2"/>
      <c r="EB30" s="2"/>
      <c r="EC30" s="2"/>
      <c r="ED30" s="2"/>
      <c r="EE30" s="2" t="s">
        <v>317</v>
      </c>
      <c r="EF30" s="2" t="s">
        <v>317</v>
      </c>
      <c r="EG30" s="2"/>
      <c r="EH30" s="2"/>
      <c r="EI30" s="2"/>
      <c r="EJ30" s="2"/>
      <c r="EK30" s="2"/>
      <c r="EL30" s="2" t="s">
        <v>317</v>
      </c>
      <c r="EM30" s="2" t="s">
        <v>317</v>
      </c>
      <c r="EN30" s="2"/>
      <c r="EO30" s="2"/>
      <c r="EP30" s="2"/>
      <c r="EQ30" s="2"/>
      <c r="ER30" s="2" t="s">
        <v>317</v>
      </c>
      <c r="ES30" s="2" t="s">
        <v>317</v>
      </c>
      <c r="ET30" s="2" t="s">
        <v>317</v>
      </c>
      <c r="EU30" s="2" t="s">
        <v>317</v>
      </c>
      <c r="EV30" s="2" t="s">
        <v>317</v>
      </c>
      <c r="EW30" s="2" t="s">
        <v>317</v>
      </c>
      <c r="EX30" s="2" t="s">
        <v>317</v>
      </c>
      <c r="EY30" s="2" t="s">
        <v>317</v>
      </c>
      <c r="EZ30" s="2" t="s">
        <v>317</v>
      </c>
      <c r="FA30" s="2" t="s">
        <v>317</v>
      </c>
      <c r="FB30" s="2" t="s">
        <v>317</v>
      </c>
      <c r="FC30" s="2" t="s">
        <v>317</v>
      </c>
      <c r="FD30" s="2" t="s">
        <v>317</v>
      </c>
      <c r="FE30" s="2" t="s">
        <v>317</v>
      </c>
      <c r="FF30" s="2" t="s">
        <v>317</v>
      </c>
      <c r="FG30" s="2" t="s">
        <v>317</v>
      </c>
      <c r="FH30" s="2" t="s">
        <v>317</v>
      </c>
      <c r="FI30" s="2" t="s">
        <v>317</v>
      </c>
      <c r="FJ30" s="2" t="s">
        <v>317</v>
      </c>
      <c r="FK30" s="2" t="s">
        <v>317</v>
      </c>
      <c r="FL30" s="2" t="s">
        <v>317</v>
      </c>
      <c r="FM30" s="2" t="s">
        <v>317</v>
      </c>
      <c r="FN30" s="2" t="s">
        <v>317</v>
      </c>
      <c r="FO30" s="2" t="s">
        <v>317</v>
      </c>
      <c r="FP30" s="2"/>
      <c r="FQ30" s="2"/>
      <c r="FR30" s="2"/>
      <c r="FS30" s="2"/>
      <c r="FT30" s="2"/>
      <c r="FU30" s="2" t="s">
        <v>317</v>
      </c>
      <c r="FV30" s="2" t="s">
        <v>317</v>
      </c>
      <c r="FW30" s="2"/>
      <c r="FX30" s="2"/>
      <c r="FY30" s="2"/>
      <c r="FZ30" s="2"/>
      <c r="GA30" s="2"/>
      <c r="GB30" s="2" t="s">
        <v>317</v>
      </c>
      <c r="GC30" s="2" t="s">
        <v>317</v>
      </c>
      <c r="GD30" s="2"/>
      <c r="GE30" s="2"/>
      <c r="GF30" s="2"/>
      <c r="GG30" s="2"/>
      <c r="GH30" s="2"/>
      <c r="GI30" s="2" t="s">
        <v>317</v>
      </c>
      <c r="GJ30" s="2" t="s">
        <v>317</v>
      </c>
      <c r="GK30" s="2"/>
      <c r="GL30" s="2"/>
      <c r="GM30" s="2"/>
      <c r="GN30" s="2"/>
      <c r="GO30" s="2" t="s">
        <v>317</v>
      </c>
      <c r="GP30" s="2" t="s">
        <v>317</v>
      </c>
      <c r="GQ30" s="2" t="s">
        <v>317</v>
      </c>
      <c r="GR30" s="2"/>
      <c r="GS30" s="2"/>
      <c r="GT30" s="2"/>
      <c r="GU30" s="2"/>
      <c r="GV30" s="2"/>
      <c r="GW30" s="2" t="s">
        <v>317</v>
      </c>
      <c r="GX30" s="2" t="s">
        <v>317</v>
      </c>
      <c r="GY30" s="2"/>
      <c r="GZ30" s="2"/>
      <c r="HA30" s="2" t="s">
        <v>317</v>
      </c>
      <c r="HB30" s="2"/>
      <c r="HC30" s="2"/>
      <c r="HD30" s="2" t="s">
        <v>317</v>
      </c>
      <c r="HE30" s="2" t="s">
        <v>317</v>
      </c>
      <c r="HF30" s="2"/>
      <c r="HG30" s="2"/>
      <c r="HH30" s="2"/>
      <c r="HI30" s="2"/>
      <c r="HJ30" s="2"/>
      <c r="HK30" s="2" t="s">
        <v>317</v>
      </c>
      <c r="HL30" s="2" t="s">
        <v>317</v>
      </c>
      <c r="HM30" s="2"/>
      <c r="HN30" s="2"/>
      <c r="HO30" s="2"/>
      <c r="HP30" s="2"/>
      <c r="HQ30" s="2"/>
      <c r="HR30" s="2" t="s">
        <v>317</v>
      </c>
      <c r="HS30" s="2" t="s">
        <v>317</v>
      </c>
      <c r="HT30" s="2"/>
      <c r="HU30" s="2"/>
      <c r="HV30" s="2"/>
      <c r="HW30" s="2"/>
      <c r="HX30" s="2"/>
      <c r="HY30" s="2" t="s">
        <v>317</v>
      </c>
      <c r="HZ30" s="2" t="s">
        <v>317</v>
      </c>
      <c r="IA30" s="2" t="s">
        <v>317</v>
      </c>
      <c r="IB30" s="2"/>
      <c r="IC30" s="2"/>
      <c r="ID30" s="2"/>
      <c r="IE30" s="2"/>
      <c r="IF30" s="2" t="s">
        <v>317</v>
      </c>
      <c r="IG30" s="2" t="s">
        <v>317</v>
      </c>
      <c r="IH30" s="2" t="s">
        <v>317</v>
      </c>
      <c r="II30" s="2" t="s">
        <v>317</v>
      </c>
      <c r="IJ30" s="2" t="s">
        <v>317</v>
      </c>
      <c r="IK30" s="2" t="s">
        <v>317</v>
      </c>
    </row>
    <row r="31" spans="1:245" ht="12.75" customHeight="1" x14ac:dyDescent="0.15">
      <c r="A31" s="306">
        <v>24</v>
      </c>
      <c r="B31" s="2" t="s">
        <v>85</v>
      </c>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t="s">
        <v>317</v>
      </c>
      <c r="DK31" s="2" t="s">
        <v>317</v>
      </c>
      <c r="DL31" s="2"/>
      <c r="DM31" s="2" t="s">
        <v>317</v>
      </c>
      <c r="DN31" s="2"/>
      <c r="DO31" s="2"/>
      <c r="DP31" s="2"/>
      <c r="DQ31" s="2" t="s">
        <v>317</v>
      </c>
      <c r="DR31" s="2" t="s">
        <v>317</v>
      </c>
      <c r="DS31" s="2"/>
      <c r="DT31" s="2"/>
      <c r="DU31" s="2"/>
      <c r="DV31" s="2"/>
      <c r="DW31" s="2"/>
      <c r="DX31" s="2" t="s">
        <v>317</v>
      </c>
      <c r="DY31" s="2" t="s">
        <v>317</v>
      </c>
      <c r="DZ31" s="2"/>
      <c r="EA31" s="2"/>
      <c r="EB31" s="2"/>
      <c r="EC31" s="2"/>
      <c r="ED31" s="2"/>
      <c r="EE31" s="2" t="s">
        <v>317</v>
      </c>
      <c r="EF31" s="2" t="s">
        <v>317</v>
      </c>
      <c r="EG31" s="2"/>
      <c r="EH31" s="2"/>
      <c r="EI31" s="2"/>
      <c r="EJ31" s="2"/>
      <c r="EK31" s="2"/>
      <c r="EL31" s="2" t="s">
        <v>317</v>
      </c>
      <c r="EM31" s="2" t="s">
        <v>317</v>
      </c>
      <c r="EN31" s="2"/>
      <c r="EO31" s="2"/>
      <c r="EP31" s="2"/>
      <c r="EQ31" s="2"/>
      <c r="ER31" s="2" t="s">
        <v>317</v>
      </c>
      <c r="ES31" s="2" t="s">
        <v>317</v>
      </c>
      <c r="ET31" s="2" t="s">
        <v>317</v>
      </c>
      <c r="EU31" s="2" t="s">
        <v>317</v>
      </c>
      <c r="EV31" s="2" t="s">
        <v>317</v>
      </c>
      <c r="EW31" s="2" t="s">
        <v>317</v>
      </c>
      <c r="EX31" s="2" t="s">
        <v>317</v>
      </c>
      <c r="EY31" s="2" t="s">
        <v>317</v>
      </c>
      <c r="EZ31" s="2" t="s">
        <v>317</v>
      </c>
      <c r="FA31" s="2" t="s">
        <v>317</v>
      </c>
      <c r="FB31" s="2" t="s">
        <v>317</v>
      </c>
      <c r="FC31" s="2" t="s">
        <v>317</v>
      </c>
      <c r="FD31" s="2" t="s">
        <v>317</v>
      </c>
      <c r="FE31" s="2" t="s">
        <v>317</v>
      </c>
      <c r="FF31" s="2" t="s">
        <v>317</v>
      </c>
      <c r="FG31" s="2" t="s">
        <v>317</v>
      </c>
      <c r="FH31" s="2" t="s">
        <v>317</v>
      </c>
      <c r="FI31" s="2" t="s">
        <v>317</v>
      </c>
      <c r="FJ31" s="2" t="s">
        <v>317</v>
      </c>
      <c r="FK31" s="2" t="s">
        <v>317</v>
      </c>
      <c r="FL31" s="2" t="s">
        <v>317</v>
      </c>
      <c r="FM31" s="2" t="s">
        <v>317</v>
      </c>
      <c r="FN31" s="2" t="s">
        <v>317</v>
      </c>
      <c r="FO31" s="2" t="s">
        <v>317</v>
      </c>
      <c r="FP31" s="2"/>
      <c r="FQ31" s="2"/>
      <c r="FR31" s="2"/>
      <c r="FS31" s="2"/>
      <c r="FT31" s="2"/>
      <c r="FU31" s="2" t="s">
        <v>317</v>
      </c>
      <c r="FV31" s="2" t="s">
        <v>317</v>
      </c>
      <c r="FW31" s="2"/>
      <c r="FX31" s="2"/>
      <c r="FY31" s="2"/>
      <c r="FZ31" s="2"/>
      <c r="GA31" s="2"/>
      <c r="GB31" s="2" t="s">
        <v>317</v>
      </c>
      <c r="GC31" s="2" t="s">
        <v>317</v>
      </c>
      <c r="GD31" s="2"/>
      <c r="GE31" s="2"/>
      <c r="GF31" s="2"/>
      <c r="GG31" s="2"/>
      <c r="GH31" s="2"/>
      <c r="GI31" s="2" t="s">
        <v>317</v>
      </c>
      <c r="GJ31" s="2" t="s">
        <v>317</v>
      </c>
      <c r="GK31" s="2"/>
      <c r="GL31" s="2"/>
      <c r="GM31" s="2"/>
      <c r="GN31" s="2"/>
      <c r="GO31" s="2" t="s">
        <v>317</v>
      </c>
      <c r="GP31" s="2" t="s">
        <v>317</v>
      </c>
      <c r="GQ31" s="2" t="s">
        <v>317</v>
      </c>
      <c r="GR31" s="2"/>
      <c r="GS31" s="2"/>
      <c r="GT31" s="2"/>
      <c r="GU31" s="2"/>
      <c r="GV31" s="2"/>
      <c r="GW31" s="2" t="s">
        <v>317</v>
      </c>
      <c r="GX31" s="2" t="s">
        <v>317</v>
      </c>
      <c r="GY31" s="2"/>
      <c r="GZ31" s="2"/>
      <c r="HA31" s="2" t="s">
        <v>317</v>
      </c>
      <c r="HB31" s="2"/>
      <c r="HC31" s="2"/>
      <c r="HD31" s="2" t="s">
        <v>317</v>
      </c>
      <c r="HE31" s="2" t="s">
        <v>317</v>
      </c>
      <c r="HF31" s="2"/>
      <c r="HG31" s="2"/>
      <c r="HH31" s="2"/>
      <c r="HI31" s="2"/>
      <c r="HJ31" s="2"/>
      <c r="HK31" s="2" t="s">
        <v>317</v>
      </c>
      <c r="HL31" s="2" t="s">
        <v>317</v>
      </c>
      <c r="HM31" s="2"/>
      <c r="HN31" s="2"/>
      <c r="HO31" s="2"/>
      <c r="HP31" s="2"/>
      <c r="HQ31" s="2"/>
      <c r="HR31" s="2" t="s">
        <v>317</v>
      </c>
      <c r="HS31" s="2" t="s">
        <v>317</v>
      </c>
      <c r="HT31" s="2"/>
      <c r="HU31" s="2"/>
      <c r="HV31" s="2"/>
      <c r="HW31" s="2"/>
      <c r="HX31" s="2"/>
      <c r="HY31" s="2"/>
      <c r="HZ31" s="2" t="s">
        <v>317</v>
      </c>
      <c r="IA31" s="2" t="s">
        <v>317</v>
      </c>
      <c r="IB31" s="2" t="s">
        <v>317</v>
      </c>
      <c r="IC31" s="2"/>
      <c r="ID31" s="2"/>
      <c r="IE31" s="2"/>
      <c r="IF31" s="2" t="s">
        <v>317</v>
      </c>
      <c r="IG31" s="2" t="s">
        <v>317</v>
      </c>
      <c r="IH31" s="2" t="s">
        <v>317</v>
      </c>
      <c r="II31" s="2" t="s">
        <v>317</v>
      </c>
      <c r="IJ31" s="2" t="s">
        <v>317</v>
      </c>
      <c r="IK31" s="2" t="s">
        <v>317</v>
      </c>
    </row>
    <row r="32" spans="1:245" ht="12.75" customHeight="1" x14ac:dyDescent="0.15">
      <c r="A32" s="307"/>
      <c r="B32" s="2" t="s">
        <v>262</v>
      </c>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t="s">
        <v>320</v>
      </c>
      <c r="DF32" s="2"/>
      <c r="DG32" s="2"/>
      <c r="DH32" s="2"/>
      <c r="DI32" s="2"/>
      <c r="DJ32" s="2" t="s">
        <v>317</v>
      </c>
      <c r="DK32" s="2" t="s">
        <v>317</v>
      </c>
      <c r="DL32" s="2"/>
      <c r="DM32" s="2" t="s">
        <v>317</v>
      </c>
      <c r="DN32" s="2"/>
      <c r="DO32" s="2"/>
      <c r="DP32" s="2"/>
      <c r="DQ32" s="2" t="s">
        <v>317</v>
      </c>
      <c r="DR32" s="2" t="s">
        <v>317</v>
      </c>
      <c r="DS32" s="2"/>
      <c r="DT32" s="2"/>
      <c r="DU32" s="2"/>
      <c r="DV32" s="2"/>
      <c r="DW32" s="2"/>
      <c r="DX32" s="2" t="s">
        <v>317</v>
      </c>
      <c r="DY32" s="2" t="s">
        <v>317</v>
      </c>
      <c r="DZ32" s="2"/>
      <c r="EA32" s="2"/>
      <c r="EB32" s="2"/>
      <c r="EC32" s="2"/>
      <c r="ED32" s="2"/>
      <c r="EE32" s="2" t="s">
        <v>317</v>
      </c>
      <c r="EF32" s="2" t="s">
        <v>317</v>
      </c>
      <c r="EG32" s="2"/>
      <c r="EH32" s="2"/>
      <c r="EI32" s="2"/>
      <c r="EJ32" s="2"/>
      <c r="EK32" s="2"/>
      <c r="EL32" s="2" t="s">
        <v>317</v>
      </c>
      <c r="EM32" s="2" t="s">
        <v>317</v>
      </c>
      <c r="EN32" s="2"/>
      <c r="EO32" s="2"/>
      <c r="EP32" s="2"/>
      <c r="EQ32" s="2"/>
      <c r="ER32" s="2" t="s">
        <v>317</v>
      </c>
      <c r="ES32" s="2" t="s">
        <v>317</v>
      </c>
      <c r="ET32" s="2" t="s">
        <v>317</v>
      </c>
      <c r="EU32" s="2" t="s">
        <v>317</v>
      </c>
      <c r="EV32" s="2" t="s">
        <v>317</v>
      </c>
      <c r="EW32" s="2" t="s">
        <v>317</v>
      </c>
      <c r="EX32" s="2" t="s">
        <v>317</v>
      </c>
      <c r="EY32" s="2" t="s">
        <v>317</v>
      </c>
      <c r="EZ32" s="2" t="s">
        <v>317</v>
      </c>
      <c r="FA32" s="2" t="s">
        <v>317</v>
      </c>
      <c r="FB32" s="2" t="s">
        <v>317</v>
      </c>
      <c r="FC32" s="2" t="s">
        <v>317</v>
      </c>
      <c r="FD32" s="2" t="s">
        <v>317</v>
      </c>
      <c r="FE32" s="2" t="s">
        <v>317</v>
      </c>
      <c r="FF32" s="2" t="s">
        <v>317</v>
      </c>
      <c r="FG32" s="2" t="s">
        <v>317</v>
      </c>
      <c r="FH32" s="2" t="s">
        <v>317</v>
      </c>
      <c r="FI32" s="2" t="s">
        <v>317</v>
      </c>
      <c r="FJ32" s="2" t="s">
        <v>317</v>
      </c>
      <c r="FK32" s="2" t="s">
        <v>317</v>
      </c>
      <c r="FL32" s="2" t="s">
        <v>317</v>
      </c>
      <c r="FM32" s="2" t="s">
        <v>317</v>
      </c>
      <c r="FN32" s="2" t="s">
        <v>317</v>
      </c>
      <c r="FO32" s="2" t="s">
        <v>317</v>
      </c>
      <c r="FP32" s="2"/>
      <c r="FQ32" s="2"/>
      <c r="FR32" s="2"/>
      <c r="FS32" s="2"/>
      <c r="FT32" s="2"/>
      <c r="FU32" s="2" t="s">
        <v>317</v>
      </c>
      <c r="FV32" s="2" t="s">
        <v>317</v>
      </c>
      <c r="FW32" s="2"/>
      <c r="FX32" s="2"/>
      <c r="FY32" s="2"/>
      <c r="FZ32" s="2"/>
      <c r="GA32" s="2"/>
      <c r="GB32" s="2" t="s">
        <v>317</v>
      </c>
      <c r="GC32" s="2" t="s">
        <v>317</v>
      </c>
      <c r="GD32" s="2"/>
      <c r="GE32" s="2"/>
      <c r="GF32" s="2"/>
      <c r="GG32" s="2"/>
      <c r="GH32" s="2"/>
      <c r="GI32" s="2" t="s">
        <v>317</v>
      </c>
      <c r="GJ32" s="2" t="s">
        <v>317</v>
      </c>
      <c r="GK32" s="2"/>
      <c r="GL32" s="2"/>
      <c r="GM32" s="2"/>
      <c r="GN32" s="2"/>
      <c r="GO32" s="2" t="s">
        <v>317</v>
      </c>
      <c r="GP32" s="2" t="s">
        <v>317</v>
      </c>
      <c r="GQ32" s="2" t="s">
        <v>317</v>
      </c>
      <c r="GR32" s="2"/>
      <c r="GS32" s="2"/>
      <c r="GT32" s="2"/>
      <c r="GU32" s="2"/>
      <c r="GV32" s="2"/>
      <c r="GW32" s="2" t="s">
        <v>317</v>
      </c>
      <c r="GX32" s="2" t="s">
        <v>317</v>
      </c>
      <c r="GY32" s="2"/>
      <c r="GZ32" s="2"/>
      <c r="HA32" s="2" t="s">
        <v>317</v>
      </c>
      <c r="HB32" s="2"/>
      <c r="HC32" s="2"/>
      <c r="HD32" s="2" t="s">
        <v>317</v>
      </c>
      <c r="HE32" s="2" t="s">
        <v>317</v>
      </c>
      <c r="HF32" s="2"/>
      <c r="HG32" s="2"/>
      <c r="HH32" s="2"/>
      <c r="HI32" s="2"/>
      <c r="HJ32" s="2"/>
      <c r="HK32" s="2" t="s">
        <v>317</v>
      </c>
      <c r="HL32" s="2" t="s">
        <v>317</v>
      </c>
      <c r="HM32" s="2"/>
      <c r="HN32" s="2"/>
      <c r="HO32" s="2"/>
      <c r="HP32" s="2"/>
      <c r="HQ32" s="2"/>
      <c r="HR32" s="2"/>
      <c r="HS32" s="2" t="s">
        <v>317</v>
      </c>
      <c r="HT32" s="2"/>
      <c r="HU32" s="2" t="s">
        <v>323</v>
      </c>
      <c r="HV32" s="2"/>
      <c r="HW32" s="2"/>
      <c r="HX32" s="2"/>
      <c r="HY32" s="2" t="s">
        <v>317</v>
      </c>
      <c r="HZ32" s="2" t="s">
        <v>317</v>
      </c>
      <c r="IA32" s="2" t="s">
        <v>317</v>
      </c>
      <c r="IB32" s="2"/>
      <c r="IC32" s="2"/>
      <c r="ID32" s="2"/>
      <c r="IE32" s="2"/>
      <c r="IF32" s="2" t="s">
        <v>317</v>
      </c>
      <c r="IG32" s="2" t="s">
        <v>317</v>
      </c>
      <c r="IH32" s="2" t="s">
        <v>317</v>
      </c>
      <c r="II32" s="2" t="s">
        <v>317</v>
      </c>
      <c r="IJ32" s="2" t="s">
        <v>317</v>
      </c>
      <c r="IK32" s="2" t="s">
        <v>317</v>
      </c>
    </row>
    <row r="33" spans="1:245" ht="12.75" customHeight="1" x14ac:dyDescent="0.15">
      <c r="A33" s="2">
        <v>25</v>
      </c>
      <c r="B33" s="2" t="s">
        <v>26</v>
      </c>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t="s">
        <v>317</v>
      </c>
      <c r="DK33" s="2" t="s">
        <v>317</v>
      </c>
      <c r="DL33" s="2"/>
      <c r="DM33" s="2" t="s">
        <v>317</v>
      </c>
      <c r="DN33" s="2"/>
      <c r="DO33" s="2"/>
      <c r="DP33" s="2"/>
      <c r="DQ33" s="2" t="s">
        <v>317</v>
      </c>
      <c r="DR33" s="2" t="s">
        <v>317</v>
      </c>
      <c r="DS33" s="2"/>
      <c r="DT33" s="2"/>
      <c r="DU33" s="2"/>
      <c r="DV33" s="2"/>
      <c r="DW33" s="2"/>
      <c r="DX33" s="2" t="s">
        <v>317</v>
      </c>
      <c r="DY33" s="2" t="s">
        <v>317</v>
      </c>
      <c r="DZ33" s="2"/>
      <c r="EA33" s="2"/>
      <c r="EB33" s="2"/>
      <c r="EC33" s="2"/>
      <c r="ED33" s="2"/>
      <c r="EE33" s="2" t="s">
        <v>317</v>
      </c>
      <c r="EF33" s="2" t="s">
        <v>317</v>
      </c>
      <c r="EG33" s="2"/>
      <c r="EH33" s="2"/>
      <c r="EI33" s="2"/>
      <c r="EJ33" s="2"/>
      <c r="EK33" s="2"/>
      <c r="EL33" s="2" t="s">
        <v>317</v>
      </c>
      <c r="EM33" s="2" t="s">
        <v>317</v>
      </c>
      <c r="EN33" s="2"/>
      <c r="EO33" s="2"/>
      <c r="EP33" s="2"/>
      <c r="EQ33" s="2"/>
      <c r="ER33" s="2" t="s">
        <v>317</v>
      </c>
      <c r="ES33" s="2" t="s">
        <v>317</v>
      </c>
      <c r="ET33" s="2" t="s">
        <v>317</v>
      </c>
      <c r="EU33" s="2" t="s">
        <v>317</v>
      </c>
      <c r="EV33" s="2" t="s">
        <v>317</v>
      </c>
      <c r="EW33" s="2" t="s">
        <v>317</v>
      </c>
      <c r="EX33" s="2" t="s">
        <v>317</v>
      </c>
      <c r="EY33" s="2" t="s">
        <v>317</v>
      </c>
      <c r="EZ33" s="2" t="s">
        <v>317</v>
      </c>
      <c r="FA33" s="2" t="s">
        <v>317</v>
      </c>
      <c r="FB33" s="2" t="s">
        <v>317</v>
      </c>
      <c r="FC33" s="2" t="s">
        <v>317</v>
      </c>
      <c r="FD33" s="2" t="s">
        <v>317</v>
      </c>
      <c r="FE33" s="2" t="s">
        <v>317</v>
      </c>
      <c r="FF33" s="2" t="s">
        <v>317</v>
      </c>
      <c r="FG33" s="2" t="s">
        <v>317</v>
      </c>
      <c r="FH33" s="2" t="s">
        <v>317</v>
      </c>
      <c r="FI33" s="2" t="s">
        <v>317</v>
      </c>
      <c r="FJ33" s="2" t="s">
        <v>317</v>
      </c>
      <c r="FK33" s="2" t="s">
        <v>317</v>
      </c>
      <c r="FL33" s="2" t="s">
        <v>317</v>
      </c>
      <c r="FM33" s="2" t="s">
        <v>317</v>
      </c>
      <c r="FN33" s="2" t="s">
        <v>317</v>
      </c>
      <c r="FO33" s="2" t="s">
        <v>317</v>
      </c>
      <c r="FP33" s="2"/>
      <c r="FQ33" s="2"/>
      <c r="FR33" s="2"/>
      <c r="FS33" s="2"/>
      <c r="FT33" s="2"/>
      <c r="FU33" s="2" t="s">
        <v>317</v>
      </c>
      <c r="FV33" s="2" t="s">
        <v>317</v>
      </c>
      <c r="FW33" s="2"/>
      <c r="FX33" s="2"/>
      <c r="FY33" s="2"/>
      <c r="FZ33" s="2"/>
      <c r="GA33" s="2"/>
      <c r="GB33" s="2" t="s">
        <v>317</v>
      </c>
      <c r="GC33" s="2" t="s">
        <v>317</v>
      </c>
      <c r="GD33" s="2"/>
      <c r="GE33" s="2"/>
      <c r="GF33" s="2"/>
      <c r="GG33" s="2"/>
      <c r="GH33" s="2"/>
      <c r="GI33" s="2" t="s">
        <v>317</v>
      </c>
      <c r="GJ33" s="2" t="s">
        <v>317</v>
      </c>
      <c r="GK33" s="2"/>
      <c r="GL33" s="2"/>
      <c r="GM33" s="2"/>
      <c r="GN33" s="2"/>
      <c r="GO33" s="2" t="s">
        <v>317</v>
      </c>
      <c r="GP33" s="2" t="s">
        <v>317</v>
      </c>
      <c r="GQ33" s="2" t="s">
        <v>317</v>
      </c>
      <c r="GR33" s="2"/>
      <c r="GS33" s="2"/>
      <c r="GT33" s="2"/>
      <c r="GU33" s="2"/>
      <c r="GV33" s="2"/>
      <c r="GW33" s="2" t="s">
        <v>317</v>
      </c>
      <c r="GX33" s="2" t="s">
        <v>317</v>
      </c>
      <c r="GY33" s="2"/>
      <c r="GZ33" s="2"/>
      <c r="HA33" s="2" t="s">
        <v>317</v>
      </c>
      <c r="HB33" s="2"/>
      <c r="HC33" s="2"/>
      <c r="HD33" s="2" t="s">
        <v>317</v>
      </c>
      <c r="HE33" s="2" t="s">
        <v>317</v>
      </c>
      <c r="HF33" s="2"/>
      <c r="HG33" s="2"/>
      <c r="HH33" s="2"/>
      <c r="HI33" s="2"/>
      <c r="HJ33" s="2"/>
      <c r="HK33" s="2" t="s">
        <v>317</v>
      </c>
      <c r="HL33" s="2" t="s">
        <v>317</v>
      </c>
      <c r="HM33" s="2"/>
      <c r="HN33" s="2"/>
      <c r="HO33" s="2"/>
      <c r="HP33" s="2"/>
      <c r="HQ33" s="2"/>
      <c r="HR33" s="2" t="s">
        <v>317</v>
      </c>
      <c r="HS33" s="2" t="s">
        <v>317</v>
      </c>
      <c r="HT33" s="2"/>
      <c r="HU33" s="2"/>
      <c r="HV33" s="2"/>
      <c r="HW33" s="2"/>
      <c r="HX33" s="2"/>
      <c r="HY33" s="2" t="s">
        <v>317</v>
      </c>
      <c r="HZ33" s="2" t="s">
        <v>317</v>
      </c>
      <c r="IA33" s="2" t="s">
        <v>317</v>
      </c>
      <c r="IB33" s="2"/>
      <c r="IC33" s="2"/>
      <c r="ID33" s="2"/>
      <c r="IE33" s="2"/>
      <c r="IF33" s="2" t="s">
        <v>317</v>
      </c>
      <c r="IG33" s="2" t="s">
        <v>317</v>
      </c>
      <c r="IH33" s="2" t="s">
        <v>317</v>
      </c>
      <c r="II33" s="2" t="s">
        <v>317</v>
      </c>
      <c r="IJ33" s="2" t="s">
        <v>317</v>
      </c>
      <c r="IK33" s="2" t="s">
        <v>317</v>
      </c>
    </row>
    <row r="34" spans="1:245" ht="12.75" customHeight="1" x14ac:dyDescent="0.15">
      <c r="A34" s="2">
        <v>26</v>
      </c>
      <c r="B34" s="2" t="s">
        <v>313</v>
      </c>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t="s">
        <v>317</v>
      </c>
      <c r="DK34" s="2" t="s">
        <v>317</v>
      </c>
      <c r="DL34" s="2"/>
      <c r="DM34" s="2" t="s">
        <v>317</v>
      </c>
      <c r="DN34" s="2"/>
      <c r="DO34" s="2"/>
      <c r="DP34" s="2"/>
      <c r="DQ34" s="2" t="s">
        <v>317</v>
      </c>
      <c r="DR34" s="2" t="s">
        <v>317</v>
      </c>
      <c r="DS34" s="2"/>
      <c r="DT34" s="2"/>
      <c r="DU34" s="2"/>
      <c r="DV34" s="2"/>
      <c r="DW34" s="2"/>
      <c r="DX34" s="2" t="s">
        <v>317</v>
      </c>
      <c r="DY34" s="2" t="s">
        <v>317</v>
      </c>
      <c r="DZ34" s="2"/>
      <c r="EA34" s="2"/>
      <c r="EB34" s="2"/>
      <c r="EC34" s="2"/>
      <c r="ED34" s="2"/>
      <c r="EE34" s="2" t="s">
        <v>317</v>
      </c>
      <c r="EF34" s="2" t="s">
        <v>317</v>
      </c>
      <c r="EG34" s="2"/>
      <c r="EH34" s="2"/>
      <c r="EI34" s="2"/>
      <c r="EJ34" s="2"/>
      <c r="EK34" s="2"/>
      <c r="EL34" s="2" t="s">
        <v>317</v>
      </c>
      <c r="EM34" s="2" t="s">
        <v>317</v>
      </c>
      <c r="EN34" s="2"/>
      <c r="EO34" s="2"/>
      <c r="EP34" s="2"/>
      <c r="EQ34" s="2"/>
      <c r="ER34" s="2" t="s">
        <v>317</v>
      </c>
      <c r="ES34" s="2" t="s">
        <v>317</v>
      </c>
      <c r="ET34" s="2" t="s">
        <v>317</v>
      </c>
      <c r="EU34" s="2" t="s">
        <v>317</v>
      </c>
      <c r="EV34" s="2" t="s">
        <v>317</v>
      </c>
      <c r="EW34" s="2" t="s">
        <v>317</v>
      </c>
      <c r="EX34" s="2" t="s">
        <v>317</v>
      </c>
      <c r="EY34" s="2" t="s">
        <v>317</v>
      </c>
      <c r="EZ34" s="2" t="s">
        <v>317</v>
      </c>
      <c r="FA34" s="2" t="s">
        <v>317</v>
      </c>
      <c r="FB34" s="2" t="s">
        <v>317</v>
      </c>
      <c r="FC34" s="2" t="s">
        <v>317</v>
      </c>
      <c r="FD34" s="2" t="s">
        <v>317</v>
      </c>
      <c r="FE34" s="2" t="s">
        <v>317</v>
      </c>
      <c r="FF34" s="2" t="s">
        <v>317</v>
      </c>
      <c r="FG34" s="2" t="s">
        <v>317</v>
      </c>
      <c r="FH34" s="2" t="s">
        <v>317</v>
      </c>
      <c r="FI34" s="2" t="s">
        <v>317</v>
      </c>
      <c r="FJ34" s="2" t="s">
        <v>317</v>
      </c>
      <c r="FK34" s="2" t="s">
        <v>317</v>
      </c>
      <c r="FL34" s="2" t="s">
        <v>317</v>
      </c>
      <c r="FM34" s="2" t="s">
        <v>317</v>
      </c>
      <c r="FN34" s="2" t="s">
        <v>317</v>
      </c>
      <c r="FO34" s="2" t="s">
        <v>317</v>
      </c>
      <c r="FP34" s="2"/>
      <c r="FQ34" s="2"/>
      <c r="FR34" s="2"/>
      <c r="FS34" s="2"/>
      <c r="FT34" s="2"/>
      <c r="FU34" s="2" t="s">
        <v>317</v>
      </c>
      <c r="FV34" s="2" t="s">
        <v>317</v>
      </c>
      <c r="FW34" s="2"/>
      <c r="FX34" s="2"/>
      <c r="FY34" s="2"/>
      <c r="FZ34" s="2"/>
      <c r="GA34" s="2"/>
      <c r="GB34" s="2" t="s">
        <v>317</v>
      </c>
      <c r="GC34" s="2" t="s">
        <v>317</v>
      </c>
      <c r="GD34" s="2"/>
      <c r="GE34" s="2"/>
      <c r="GF34" s="2"/>
      <c r="GG34" s="2"/>
      <c r="GH34" s="2"/>
      <c r="GI34" s="2" t="s">
        <v>317</v>
      </c>
      <c r="GJ34" s="2" t="s">
        <v>317</v>
      </c>
      <c r="GK34" s="2"/>
      <c r="GL34" s="2"/>
      <c r="GM34" s="2"/>
      <c r="GN34" s="2"/>
      <c r="GO34" s="2" t="s">
        <v>317</v>
      </c>
      <c r="GP34" s="2" t="s">
        <v>317</v>
      </c>
      <c r="GQ34" s="2" t="s">
        <v>317</v>
      </c>
      <c r="GR34" s="2"/>
      <c r="GS34" s="2"/>
      <c r="GT34" s="2"/>
      <c r="GU34" s="2"/>
      <c r="GV34" s="2"/>
      <c r="GW34" s="2" t="s">
        <v>317</v>
      </c>
      <c r="GX34" s="2" t="s">
        <v>317</v>
      </c>
      <c r="GY34" s="2"/>
      <c r="GZ34" s="2"/>
      <c r="HA34" s="2" t="s">
        <v>317</v>
      </c>
      <c r="HB34" s="2"/>
      <c r="HC34" s="2"/>
      <c r="HD34" s="2" t="s">
        <v>317</v>
      </c>
      <c r="HE34" s="2" t="s">
        <v>317</v>
      </c>
      <c r="HF34" s="2"/>
      <c r="HG34" s="2"/>
      <c r="HH34" s="2"/>
      <c r="HI34" s="2"/>
      <c r="HJ34" s="2"/>
      <c r="HK34" s="2" t="s">
        <v>317</v>
      </c>
      <c r="HL34" s="2" t="s">
        <v>317</v>
      </c>
      <c r="HM34" s="2"/>
      <c r="HN34" s="2"/>
      <c r="HO34" s="2"/>
      <c r="HP34" s="2"/>
      <c r="HQ34" s="2"/>
      <c r="HR34" s="2" t="s">
        <v>317</v>
      </c>
      <c r="HS34" s="2" t="s">
        <v>317</v>
      </c>
      <c r="HT34" s="2"/>
      <c r="HU34" s="2"/>
      <c r="HV34" s="2"/>
      <c r="HW34" s="2"/>
      <c r="HX34" s="2"/>
      <c r="HY34" s="2" t="s">
        <v>317</v>
      </c>
      <c r="HZ34" s="2" t="s">
        <v>317</v>
      </c>
      <c r="IA34" s="2" t="s">
        <v>317</v>
      </c>
      <c r="IB34" s="2"/>
      <c r="IC34" s="2"/>
      <c r="ID34" s="2"/>
      <c r="IE34" s="2"/>
      <c r="IF34" s="2" t="s">
        <v>317</v>
      </c>
      <c r="IG34" s="2" t="s">
        <v>317</v>
      </c>
      <c r="IH34" s="2" t="s">
        <v>317</v>
      </c>
      <c r="II34" s="2" t="s">
        <v>317</v>
      </c>
      <c r="IJ34" s="2" t="s">
        <v>317</v>
      </c>
      <c r="IK34" s="2" t="s">
        <v>317</v>
      </c>
    </row>
    <row r="35" spans="1:245" ht="12.75" customHeight="1" x14ac:dyDescent="0.15">
      <c r="A35" s="2">
        <v>27</v>
      </c>
      <c r="B35" s="2" t="s">
        <v>95</v>
      </c>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t="s">
        <v>317</v>
      </c>
      <c r="DK35" s="2" t="s">
        <v>317</v>
      </c>
      <c r="DL35" s="2"/>
      <c r="DM35" s="2" t="s">
        <v>317</v>
      </c>
      <c r="DN35" s="2"/>
      <c r="DO35" s="2"/>
      <c r="DP35" s="2"/>
      <c r="DQ35" s="2" t="s">
        <v>317</v>
      </c>
      <c r="DR35" s="2" t="s">
        <v>317</v>
      </c>
      <c r="DS35" s="2"/>
      <c r="DT35" s="2"/>
      <c r="DU35" s="2"/>
      <c r="DV35" s="2"/>
      <c r="DW35" s="2"/>
      <c r="DX35" s="2" t="s">
        <v>317</v>
      </c>
      <c r="DY35" s="2" t="s">
        <v>317</v>
      </c>
      <c r="DZ35" s="2"/>
      <c r="EA35" s="2"/>
      <c r="EB35" s="2"/>
      <c r="EC35" s="2"/>
      <c r="ED35" s="2"/>
      <c r="EE35" s="2" t="s">
        <v>317</v>
      </c>
      <c r="EF35" s="2" t="s">
        <v>317</v>
      </c>
      <c r="EG35" s="2"/>
      <c r="EH35" s="2"/>
      <c r="EI35" s="2"/>
      <c r="EJ35" s="2"/>
      <c r="EK35" s="2"/>
      <c r="EL35" s="2" t="s">
        <v>317</v>
      </c>
      <c r="EM35" s="2" t="s">
        <v>317</v>
      </c>
      <c r="EN35" s="2"/>
      <c r="EO35" s="2"/>
      <c r="EP35" s="2"/>
      <c r="EQ35" s="2"/>
      <c r="ER35" s="2" t="s">
        <v>317</v>
      </c>
      <c r="ES35" s="2" t="s">
        <v>317</v>
      </c>
      <c r="ET35" s="2" t="s">
        <v>317</v>
      </c>
      <c r="EU35" s="2" t="s">
        <v>317</v>
      </c>
      <c r="EV35" s="2" t="s">
        <v>317</v>
      </c>
      <c r="EW35" s="2" t="s">
        <v>317</v>
      </c>
      <c r="EX35" s="2" t="s">
        <v>317</v>
      </c>
      <c r="EY35" s="2" t="s">
        <v>317</v>
      </c>
      <c r="EZ35" s="2" t="s">
        <v>317</v>
      </c>
      <c r="FA35" s="2" t="s">
        <v>317</v>
      </c>
      <c r="FB35" s="2" t="s">
        <v>317</v>
      </c>
      <c r="FC35" s="2" t="s">
        <v>317</v>
      </c>
      <c r="FD35" s="2" t="s">
        <v>317</v>
      </c>
      <c r="FE35" s="2" t="s">
        <v>317</v>
      </c>
      <c r="FF35" s="2" t="s">
        <v>317</v>
      </c>
      <c r="FG35" s="2" t="s">
        <v>317</v>
      </c>
      <c r="FH35" s="2" t="s">
        <v>317</v>
      </c>
      <c r="FI35" s="2" t="s">
        <v>317</v>
      </c>
      <c r="FJ35" s="2" t="s">
        <v>317</v>
      </c>
      <c r="FK35" s="2" t="s">
        <v>317</v>
      </c>
      <c r="FL35" s="2" t="s">
        <v>317</v>
      </c>
      <c r="FM35" s="2" t="s">
        <v>317</v>
      </c>
      <c r="FN35" s="2" t="s">
        <v>317</v>
      </c>
      <c r="FO35" s="2" t="s">
        <v>317</v>
      </c>
      <c r="FP35" s="2"/>
      <c r="FQ35" s="2"/>
      <c r="FR35" s="2"/>
      <c r="FS35" s="2"/>
      <c r="FT35" s="2"/>
      <c r="FU35" s="2" t="s">
        <v>317</v>
      </c>
      <c r="FV35" s="2" t="s">
        <v>317</v>
      </c>
      <c r="FW35" s="2"/>
      <c r="FX35" s="2"/>
      <c r="FY35" s="2"/>
      <c r="FZ35" s="2"/>
      <c r="GA35" s="2"/>
      <c r="GB35" s="2" t="s">
        <v>317</v>
      </c>
      <c r="GC35" s="2" t="s">
        <v>317</v>
      </c>
      <c r="GD35" s="2"/>
      <c r="GE35" s="2"/>
      <c r="GF35" s="2"/>
      <c r="GG35" s="2"/>
      <c r="GH35" s="2"/>
      <c r="GI35" s="2" t="s">
        <v>317</v>
      </c>
      <c r="GJ35" s="2" t="s">
        <v>317</v>
      </c>
      <c r="GK35" s="2"/>
      <c r="GL35" s="2"/>
      <c r="GM35" s="2"/>
      <c r="GN35" s="2"/>
      <c r="GO35" s="2" t="s">
        <v>317</v>
      </c>
      <c r="GP35" s="2" t="s">
        <v>317</v>
      </c>
      <c r="GQ35" s="2" t="s">
        <v>317</v>
      </c>
      <c r="GR35" s="2"/>
      <c r="GS35" s="2"/>
      <c r="GT35" s="2"/>
      <c r="GU35" s="2"/>
      <c r="GV35" s="2"/>
      <c r="GW35" s="2" t="s">
        <v>317</v>
      </c>
      <c r="GX35" s="2" t="s">
        <v>317</v>
      </c>
      <c r="GY35" s="2"/>
      <c r="GZ35" s="2"/>
      <c r="HA35" s="2" t="s">
        <v>317</v>
      </c>
      <c r="HB35" s="2"/>
      <c r="HC35" s="2"/>
      <c r="HD35" s="2" t="s">
        <v>317</v>
      </c>
      <c r="HE35" s="2" t="s">
        <v>317</v>
      </c>
      <c r="HF35" s="2"/>
      <c r="HG35" s="2"/>
      <c r="HH35" s="2"/>
      <c r="HI35" s="2"/>
      <c r="HJ35" s="2"/>
      <c r="HK35" s="2" t="s">
        <v>317</v>
      </c>
      <c r="HL35" s="2" t="s">
        <v>317</v>
      </c>
      <c r="HM35" s="2"/>
      <c r="HN35" s="2"/>
      <c r="HO35" s="2"/>
      <c r="HP35" s="2"/>
      <c r="HQ35" s="2"/>
      <c r="HR35" s="2" t="s">
        <v>317</v>
      </c>
      <c r="HS35" s="2" t="s">
        <v>317</v>
      </c>
      <c r="HT35" s="2"/>
      <c r="HU35" s="2"/>
      <c r="HV35" s="2"/>
      <c r="HW35" s="2"/>
      <c r="HX35" s="2"/>
      <c r="HY35" s="2" t="s">
        <v>317</v>
      </c>
      <c r="HZ35" s="2" t="s">
        <v>317</v>
      </c>
      <c r="IA35" s="2" t="s">
        <v>317</v>
      </c>
      <c r="IB35" s="2"/>
      <c r="IC35" s="2"/>
      <c r="ID35" s="2"/>
      <c r="IE35" s="2"/>
      <c r="IF35" s="2" t="s">
        <v>317</v>
      </c>
      <c r="IG35" s="2" t="s">
        <v>317</v>
      </c>
      <c r="IH35" s="2" t="s">
        <v>317</v>
      </c>
      <c r="II35" s="2" t="s">
        <v>317</v>
      </c>
      <c r="IJ35" s="2" t="s">
        <v>317</v>
      </c>
      <c r="IK35" s="2" t="s">
        <v>317</v>
      </c>
    </row>
    <row r="36" spans="1:245" ht="12.75" customHeight="1" x14ac:dyDescent="0.15">
      <c r="A36" s="2">
        <v>28</v>
      </c>
      <c r="B36" s="2" t="s">
        <v>81</v>
      </c>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t="s">
        <v>317</v>
      </c>
      <c r="DK36" s="2" t="s">
        <v>317</v>
      </c>
      <c r="DL36" s="2"/>
      <c r="DM36" s="2" t="s">
        <v>317</v>
      </c>
      <c r="DN36" s="2"/>
      <c r="DO36" s="2"/>
      <c r="DP36" s="2"/>
      <c r="DQ36" s="2" t="s">
        <v>317</v>
      </c>
      <c r="DR36" s="2" t="s">
        <v>317</v>
      </c>
      <c r="DS36" s="2"/>
      <c r="DT36" s="2"/>
      <c r="DU36" s="2"/>
      <c r="DV36" s="2"/>
      <c r="DW36" s="2"/>
      <c r="DX36" s="2" t="s">
        <v>317</v>
      </c>
      <c r="DY36" s="2" t="s">
        <v>317</v>
      </c>
      <c r="DZ36" s="2"/>
      <c r="EA36" s="2"/>
      <c r="EB36" s="2"/>
      <c r="EC36" s="2"/>
      <c r="ED36" s="2"/>
      <c r="EE36" s="2" t="s">
        <v>317</v>
      </c>
      <c r="EF36" s="2" t="s">
        <v>317</v>
      </c>
      <c r="EG36" s="2"/>
      <c r="EH36" s="2"/>
      <c r="EI36" s="2"/>
      <c r="EJ36" s="2"/>
      <c r="EK36" s="2"/>
      <c r="EL36" s="2" t="s">
        <v>317</v>
      </c>
      <c r="EM36" s="2" t="s">
        <v>317</v>
      </c>
      <c r="EN36" s="2"/>
      <c r="EO36" s="2"/>
      <c r="EP36" s="2"/>
      <c r="EQ36" s="2"/>
      <c r="ER36" s="2" t="s">
        <v>317</v>
      </c>
      <c r="ES36" s="2" t="s">
        <v>317</v>
      </c>
      <c r="ET36" s="2" t="s">
        <v>317</v>
      </c>
      <c r="EU36" s="2" t="s">
        <v>317</v>
      </c>
      <c r="EV36" s="2" t="s">
        <v>317</v>
      </c>
      <c r="EW36" s="2" t="s">
        <v>317</v>
      </c>
      <c r="EX36" s="2" t="s">
        <v>317</v>
      </c>
      <c r="EY36" s="2" t="s">
        <v>317</v>
      </c>
      <c r="EZ36" s="2" t="s">
        <v>317</v>
      </c>
      <c r="FA36" s="2" t="s">
        <v>317</v>
      </c>
      <c r="FB36" s="2" t="s">
        <v>317</v>
      </c>
      <c r="FC36" s="2" t="s">
        <v>317</v>
      </c>
      <c r="FD36" s="2" t="s">
        <v>317</v>
      </c>
      <c r="FE36" s="2" t="s">
        <v>317</v>
      </c>
      <c r="FF36" s="2" t="s">
        <v>317</v>
      </c>
      <c r="FG36" s="2" t="s">
        <v>317</v>
      </c>
      <c r="FH36" s="2" t="s">
        <v>317</v>
      </c>
      <c r="FI36" s="2" t="s">
        <v>317</v>
      </c>
      <c r="FJ36" s="2" t="s">
        <v>317</v>
      </c>
      <c r="FK36" s="2" t="s">
        <v>317</v>
      </c>
      <c r="FL36" s="2" t="s">
        <v>317</v>
      </c>
      <c r="FM36" s="2" t="s">
        <v>317</v>
      </c>
      <c r="FN36" s="2" t="s">
        <v>317</v>
      </c>
      <c r="FO36" s="2" t="s">
        <v>317</v>
      </c>
      <c r="FP36" s="2"/>
      <c r="FQ36" s="2"/>
      <c r="FR36" s="2"/>
      <c r="FS36" s="2"/>
      <c r="FT36" s="2"/>
      <c r="FU36" s="2" t="s">
        <v>317</v>
      </c>
      <c r="FV36" s="2" t="s">
        <v>317</v>
      </c>
      <c r="FW36" s="2"/>
      <c r="FX36" s="2"/>
      <c r="FY36" s="2"/>
      <c r="FZ36" s="2"/>
      <c r="GA36" s="2"/>
      <c r="GB36" s="2" t="s">
        <v>317</v>
      </c>
      <c r="GC36" s="2" t="s">
        <v>317</v>
      </c>
      <c r="GD36" s="2"/>
      <c r="GE36" s="2"/>
      <c r="GF36" s="2"/>
      <c r="GG36" s="2"/>
      <c r="GH36" s="2"/>
      <c r="GI36" s="2" t="s">
        <v>317</v>
      </c>
      <c r="GJ36" s="2" t="s">
        <v>317</v>
      </c>
      <c r="GK36" s="2"/>
      <c r="GL36" s="2"/>
      <c r="GM36" s="2"/>
      <c r="GN36" s="2"/>
      <c r="GO36" s="2" t="s">
        <v>317</v>
      </c>
      <c r="GP36" s="2" t="s">
        <v>317</v>
      </c>
      <c r="GQ36" s="2" t="s">
        <v>317</v>
      </c>
      <c r="GR36" s="2"/>
      <c r="GS36" s="2"/>
      <c r="GT36" s="2"/>
      <c r="GU36" s="2"/>
      <c r="GV36" s="2"/>
      <c r="GW36" s="2" t="s">
        <v>317</v>
      </c>
      <c r="GX36" s="2" t="s">
        <v>317</v>
      </c>
      <c r="GY36" s="2"/>
      <c r="GZ36" s="2"/>
      <c r="HA36" s="2" t="s">
        <v>317</v>
      </c>
      <c r="HB36" s="2"/>
      <c r="HC36" s="2"/>
      <c r="HD36" s="2" t="s">
        <v>317</v>
      </c>
      <c r="HE36" s="2" t="s">
        <v>317</v>
      </c>
      <c r="HF36" s="2"/>
      <c r="HG36" s="2"/>
      <c r="HH36" s="2"/>
      <c r="HI36" s="2"/>
      <c r="HJ36" s="2"/>
      <c r="HK36" s="2" t="s">
        <v>317</v>
      </c>
      <c r="HL36" s="2" t="s">
        <v>317</v>
      </c>
      <c r="HM36" s="2"/>
      <c r="HN36" s="2"/>
      <c r="HO36" s="2"/>
      <c r="HP36" s="2"/>
      <c r="HQ36" s="2"/>
      <c r="HR36" s="2" t="s">
        <v>317</v>
      </c>
      <c r="HS36" s="2" t="s">
        <v>317</v>
      </c>
      <c r="HT36" s="2"/>
      <c r="HU36" s="2"/>
      <c r="HV36" s="2"/>
      <c r="HW36" s="2"/>
      <c r="HX36" s="2"/>
      <c r="HY36" s="2" t="s">
        <v>317</v>
      </c>
      <c r="HZ36" s="2" t="s">
        <v>317</v>
      </c>
      <c r="IA36" s="2" t="s">
        <v>317</v>
      </c>
      <c r="IB36" s="2"/>
      <c r="IC36" s="2"/>
      <c r="ID36" s="2"/>
      <c r="IE36" s="2"/>
      <c r="IF36" s="2" t="s">
        <v>317</v>
      </c>
      <c r="IG36" s="2" t="s">
        <v>317</v>
      </c>
      <c r="IH36" s="2" t="s">
        <v>317</v>
      </c>
      <c r="II36" s="2" t="s">
        <v>317</v>
      </c>
      <c r="IJ36" s="2" t="s">
        <v>317</v>
      </c>
      <c r="IK36" s="2" t="s">
        <v>317</v>
      </c>
    </row>
    <row r="37" spans="1:245" ht="12" customHeight="1" x14ac:dyDescent="0.15">
      <c r="A37" s="2">
        <v>29</v>
      </c>
      <c r="B37" s="2" t="s">
        <v>89</v>
      </c>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t="s">
        <v>317</v>
      </c>
      <c r="DK37" s="2" t="s">
        <v>317</v>
      </c>
      <c r="DL37" s="2"/>
      <c r="DM37" s="2" t="s">
        <v>317</v>
      </c>
      <c r="DN37" s="2"/>
      <c r="DO37" s="2"/>
      <c r="DP37" s="2"/>
      <c r="DQ37" s="2" t="s">
        <v>317</v>
      </c>
      <c r="DR37" s="2" t="s">
        <v>317</v>
      </c>
      <c r="DS37" s="2"/>
      <c r="DT37" s="2"/>
      <c r="DU37" s="2"/>
      <c r="DV37" s="2"/>
      <c r="DW37" s="2"/>
      <c r="DX37" s="2" t="s">
        <v>317</v>
      </c>
      <c r="DY37" s="2" t="s">
        <v>317</v>
      </c>
      <c r="DZ37" s="2"/>
      <c r="EA37" s="2"/>
      <c r="EB37" s="2"/>
      <c r="EC37" s="2"/>
      <c r="ED37" s="2"/>
      <c r="EE37" s="2" t="s">
        <v>317</v>
      </c>
      <c r="EF37" s="2" t="s">
        <v>317</v>
      </c>
      <c r="EG37" s="2"/>
      <c r="EH37" s="2"/>
      <c r="EI37" s="2"/>
      <c r="EJ37" s="2"/>
      <c r="EK37" s="2"/>
      <c r="EL37" s="2" t="s">
        <v>317</v>
      </c>
      <c r="EM37" s="2" t="s">
        <v>317</v>
      </c>
      <c r="EN37" s="2"/>
      <c r="EO37" s="2"/>
      <c r="EP37" s="2"/>
      <c r="EQ37" s="2"/>
      <c r="ER37" s="2" t="s">
        <v>317</v>
      </c>
      <c r="ES37" s="2" t="s">
        <v>317</v>
      </c>
      <c r="ET37" s="2" t="s">
        <v>317</v>
      </c>
      <c r="EU37" s="2" t="s">
        <v>317</v>
      </c>
      <c r="EV37" s="2" t="s">
        <v>317</v>
      </c>
      <c r="EW37" s="2" t="s">
        <v>317</v>
      </c>
      <c r="EX37" s="2" t="s">
        <v>317</v>
      </c>
      <c r="EY37" s="2" t="s">
        <v>317</v>
      </c>
      <c r="EZ37" s="2" t="s">
        <v>317</v>
      </c>
      <c r="FA37" s="2" t="s">
        <v>317</v>
      </c>
      <c r="FB37" s="2" t="s">
        <v>317</v>
      </c>
      <c r="FC37" s="2" t="s">
        <v>317</v>
      </c>
      <c r="FD37" s="2" t="s">
        <v>317</v>
      </c>
      <c r="FE37" s="2" t="s">
        <v>317</v>
      </c>
      <c r="FF37" s="2" t="s">
        <v>317</v>
      </c>
      <c r="FG37" s="2" t="s">
        <v>317</v>
      </c>
      <c r="FH37" s="2" t="s">
        <v>317</v>
      </c>
      <c r="FI37" s="2" t="s">
        <v>317</v>
      </c>
      <c r="FJ37" s="2" t="s">
        <v>317</v>
      </c>
      <c r="FK37" s="2" t="s">
        <v>317</v>
      </c>
      <c r="FL37" s="2" t="s">
        <v>317</v>
      </c>
      <c r="FM37" s="2" t="s">
        <v>317</v>
      </c>
      <c r="FN37" s="2" t="s">
        <v>317</v>
      </c>
      <c r="FO37" s="2" t="s">
        <v>317</v>
      </c>
      <c r="FP37" s="2"/>
      <c r="FQ37" s="2"/>
      <c r="FR37" s="2"/>
      <c r="FS37" s="2"/>
      <c r="FT37" s="2"/>
      <c r="FU37" s="2" t="s">
        <v>317</v>
      </c>
      <c r="FV37" s="2" t="s">
        <v>317</v>
      </c>
      <c r="FW37" s="2"/>
      <c r="FX37" s="2"/>
      <c r="FY37" s="2"/>
      <c r="FZ37" s="2"/>
      <c r="GA37" s="2"/>
      <c r="GB37" s="2" t="s">
        <v>317</v>
      </c>
      <c r="GC37" s="2" t="s">
        <v>317</v>
      </c>
      <c r="GD37" s="2"/>
      <c r="GE37" s="2"/>
      <c r="GF37" s="2"/>
      <c r="GG37" s="2"/>
      <c r="GH37" s="2"/>
      <c r="GI37" s="2" t="s">
        <v>317</v>
      </c>
      <c r="GJ37" s="2" t="s">
        <v>317</v>
      </c>
      <c r="GK37" s="2"/>
      <c r="GL37" s="2"/>
      <c r="GM37" s="2"/>
      <c r="GN37" s="2"/>
      <c r="GO37" s="2" t="s">
        <v>317</v>
      </c>
      <c r="GP37" s="2" t="s">
        <v>317</v>
      </c>
      <c r="GQ37" s="2" t="s">
        <v>317</v>
      </c>
      <c r="GR37" s="2"/>
      <c r="GS37" s="2"/>
      <c r="GT37" s="2"/>
      <c r="GU37" s="2"/>
      <c r="GV37" s="2"/>
      <c r="GW37" s="2" t="s">
        <v>317</v>
      </c>
      <c r="GX37" s="2" t="s">
        <v>317</v>
      </c>
      <c r="GY37" s="2"/>
      <c r="GZ37" s="2"/>
      <c r="HA37" s="2" t="s">
        <v>317</v>
      </c>
      <c r="HB37" s="2"/>
      <c r="HC37" s="2"/>
      <c r="HD37" s="2" t="s">
        <v>317</v>
      </c>
      <c r="HE37" s="2" t="s">
        <v>317</v>
      </c>
      <c r="HF37" s="2"/>
      <c r="HG37" s="2"/>
      <c r="HH37" s="2"/>
      <c r="HI37" s="2"/>
      <c r="HJ37" s="2"/>
      <c r="HK37" s="2" t="s">
        <v>317</v>
      </c>
      <c r="HL37" s="2" t="s">
        <v>317</v>
      </c>
      <c r="HM37" s="2"/>
      <c r="HN37" s="2"/>
      <c r="HO37" s="2"/>
      <c r="HP37" s="2"/>
      <c r="HQ37" s="2"/>
      <c r="HR37" s="2" t="s">
        <v>317</v>
      </c>
      <c r="HS37" s="2" t="s">
        <v>317</v>
      </c>
      <c r="HT37" s="2"/>
      <c r="HU37" s="2"/>
      <c r="HV37" s="2"/>
      <c r="HW37" s="2"/>
      <c r="HX37" s="2"/>
      <c r="HY37" s="2"/>
      <c r="HZ37" s="2" t="s">
        <v>317</v>
      </c>
      <c r="IA37" s="2" t="s">
        <v>317</v>
      </c>
      <c r="IB37" s="2" t="s">
        <v>317</v>
      </c>
      <c r="IC37" s="2"/>
      <c r="ID37" s="2"/>
      <c r="IE37" s="2"/>
      <c r="IF37" s="2" t="s">
        <v>317</v>
      </c>
      <c r="IG37" s="2" t="s">
        <v>317</v>
      </c>
      <c r="IH37" s="2" t="s">
        <v>317</v>
      </c>
      <c r="II37" s="2" t="s">
        <v>317</v>
      </c>
      <c r="IJ37" s="2" t="s">
        <v>317</v>
      </c>
      <c r="IK37" s="2" t="s">
        <v>317</v>
      </c>
    </row>
    <row r="38" spans="1:245" ht="12.75" customHeight="1" x14ac:dyDescent="0.15">
      <c r="A38" s="2">
        <v>30</v>
      </c>
      <c r="B38" s="2" t="s">
        <v>39</v>
      </c>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t="s">
        <v>317</v>
      </c>
      <c r="DK38" s="2" t="s">
        <v>317</v>
      </c>
      <c r="DL38" s="2"/>
      <c r="DM38" s="2" t="s">
        <v>317</v>
      </c>
      <c r="DN38" s="2"/>
      <c r="DO38" s="2"/>
      <c r="DP38" s="2"/>
      <c r="DQ38" s="2" t="s">
        <v>317</v>
      </c>
      <c r="DR38" s="2" t="s">
        <v>317</v>
      </c>
      <c r="DS38" s="2"/>
      <c r="DT38" s="2"/>
      <c r="DU38" s="2"/>
      <c r="DV38" s="2"/>
      <c r="DW38" s="2"/>
      <c r="DX38" s="2" t="s">
        <v>317</v>
      </c>
      <c r="DY38" s="2" t="s">
        <v>317</v>
      </c>
      <c r="DZ38" s="2"/>
      <c r="EA38" s="2"/>
      <c r="EB38" s="2"/>
      <c r="EC38" s="2"/>
      <c r="ED38" s="2"/>
      <c r="EE38" s="2" t="s">
        <v>317</v>
      </c>
      <c r="EF38" s="2" t="s">
        <v>317</v>
      </c>
      <c r="EG38" s="2"/>
      <c r="EH38" s="2"/>
      <c r="EI38" s="2"/>
      <c r="EJ38" s="2"/>
      <c r="EK38" s="2"/>
      <c r="EL38" s="2" t="s">
        <v>317</v>
      </c>
      <c r="EM38" s="2" t="s">
        <v>317</v>
      </c>
      <c r="EN38" s="2"/>
      <c r="EO38" s="2"/>
      <c r="EP38" s="2"/>
      <c r="EQ38" s="2"/>
      <c r="ER38" s="2" t="s">
        <v>317</v>
      </c>
      <c r="ES38" s="2" t="s">
        <v>317</v>
      </c>
      <c r="ET38" s="2" t="s">
        <v>317</v>
      </c>
      <c r="EU38" s="2" t="s">
        <v>317</v>
      </c>
      <c r="EV38" s="2" t="s">
        <v>317</v>
      </c>
      <c r="EW38" s="2" t="s">
        <v>317</v>
      </c>
      <c r="EX38" s="2" t="s">
        <v>317</v>
      </c>
      <c r="EY38" s="2" t="s">
        <v>317</v>
      </c>
      <c r="EZ38" s="2" t="s">
        <v>317</v>
      </c>
      <c r="FA38" s="2" t="s">
        <v>317</v>
      </c>
      <c r="FB38" s="2" t="s">
        <v>317</v>
      </c>
      <c r="FC38" s="2" t="s">
        <v>317</v>
      </c>
      <c r="FD38" s="2" t="s">
        <v>317</v>
      </c>
      <c r="FE38" s="2" t="s">
        <v>317</v>
      </c>
      <c r="FF38" s="2" t="s">
        <v>317</v>
      </c>
      <c r="FG38" s="2" t="s">
        <v>317</v>
      </c>
      <c r="FH38" s="2" t="s">
        <v>317</v>
      </c>
      <c r="FI38" s="2" t="s">
        <v>317</v>
      </c>
      <c r="FJ38" s="2" t="s">
        <v>317</v>
      </c>
      <c r="FK38" s="2" t="s">
        <v>317</v>
      </c>
      <c r="FL38" s="2" t="s">
        <v>317</v>
      </c>
      <c r="FM38" s="2" t="s">
        <v>317</v>
      </c>
      <c r="FN38" s="2" t="s">
        <v>317</v>
      </c>
      <c r="FO38" s="2" t="s">
        <v>317</v>
      </c>
      <c r="FP38" s="2"/>
      <c r="FQ38" s="2"/>
      <c r="FR38" s="2"/>
      <c r="FS38" s="2"/>
      <c r="FT38" s="2"/>
      <c r="FU38" s="2" t="s">
        <v>317</v>
      </c>
      <c r="FV38" s="2" t="s">
        <v>317</v>
      </c>
      <c r="FW38" s="2"/>
      <c r="FX38" s="2"/>
      <c r="FY38" s="2"/>
      <c r="FZ38" s="2"/>
      <c r="GA38" s="2"/>
      <c r="GB38" s="2" t="s">
        <v>317</v>
      </c>
      <c r="GC38" s="2" t="s">
        <v>317</v>
      </c>
      <c r="GD38" s="2"/>
      <c r="GE38" s="2"/>
      <c r="GF38" s="2"/>
      <c r="GG38" s="2"/>
      <c r="GH38" s="2"/>
      <c r="GI38" s="2" t="s">
        <v>317</v>
      </c>
      <c r="GJ38" s="2" t="s">
        <v>317</v>
      </c>
      <c r="GK38" s="2"/>
      <c r="GL38" s="2"/>
      <c r="GM38" s="2"/>
      <c r="GN38" s="2"/>
      <c r="GO38" s="2" t="s">
        <v>317</v>
      </c>
      <c r="GP38" s="2" t="s">
        <v>317</v>
      </c>
      <c r="GQ38" s="2" t="s">
        <v>317</v>
      </c>
      <c r="GR38" s="2"/>
      <c r="GS38" s="2"/>
      <c r="GT38" s="2"/>
      <c r="GU38" s="2"/>
      <c r="GV38" s="2"/>
      <c r="GW38" s="2" t="s">
        <v>317</v>
      </c>
      <c r="GX38" s="2" t="s">
        <v>317</v>
      </c>
      <c r="GY38" s="2"/>
      <c r="GZ38" s="2"/>
      <c r="HA38" s="2" t="s">
        <v>317</v>
      </c>
      <c r="HB38" s="2"/>
      <c r="HC38" s="2"/>
      <c r="HD38" s="2" t="s">
        <v>317</v>
      </c>
      <c r="HE38" s="2" t="s">
        <v>317</v>
      </c>
      <c r="HF38" s="2"/>
      <c r="HG38" s="2"/>
      <c r="HH38" s="2"/>
      <c r="HI38" s="2"/>
      <c r="HJ38" s="2"/>
      <c r="HK38" s="2" t="s">
        <v>317</v>
      </c>
      <c r="HL38" s="2" t="s">
        <v>317</v>
      </c>
      <c r="HM38" s="2"/>
      <c r="HN38" s="2"/>
      <c r="HO38" s="2"/>
      <c r="HP38" s="2"/>
      <c r="HQ38" s="2"/>
      <c r="HR38" s="2" t="s">
        <v>317</v>
      </c>
      <c r="HS38" s="2" t="s">
        <v>317</v>
      </c>
      <c r="HT38" s="2"/>
      <c r="HU38" s="2"/>
      <c r="HV38" s="2"/>
      <c r="HW38" s="2"/>
      <c r="HX38" s="2"/>
      <c r="HY38" s="2" t="s">
        <v>317</v>
      </c>
      <c r="HZ38" s="2" t="s">
        <v>317</v>
      </c>
      <c r="IA38" s="2" t="s">
        <v>317</v>
      </c>
      <c r="IB38" s="2"/>
      <c r="IC38" s="2"/>
      <c r="ID38" s="2"/>
      <c r="IE38" s="2"/>
      <c r="IF38" s="2" t="s">
        <v>317</v>
      </c>
      <c r="IG38" s="2" t="s">
        <v>317</v>
      </c>
      <c r="IH38" s="2" t="s">
        <v>317</v>
      </c>
      <c r="II38" s="2" t="s">
        <v>317</v>
      </c>
      <c r="IJ38" s="2" t="s">
        <v>317</v>
      </c>
      <c r="IK38" s="2" t="s">
        <v>317</v>
      </c>
    </row>
    <row r="39" spans="1:245" x14ac:dyDescent="0.15">
      <c r="A39" s="2">
        <v>31</v>
      </c>
      <c r="B39" s="2" t="s">
        <v>37</v>
      </c>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t="s">
        <v>317</v>
      </c>
      <c r="DK39" s="2" t="s">
        <v>317</v>
      </c>
      <c r="DL39" s="2"/>
      <c r="DM39" s="2" t="s">
        <v>317</v>
      </c>
      <c r="DN39" s="2"/>
      <c r="DO39" s="2"/>
      <c r="DP39" s="2"/>
      <c r="DQ39" s="2" t="s">
        <v>317</v>
      </c>
      <c r="DR39" s="2" t="s">
        <v>317</v>
      </c>
      <c r="DS39" s="2"/>
      <c r="DT39" s="2"/>
      <c r="DU39" s="2"/>
      <c r="DV39" s="2"/>
      <c r="DW39" s="2"/>
      <c r="DX39" s="2" t="s">
        <v>317</v>
      </c>
      <c r="DY39" s="2" t="s">
        <v>317</v>
      </c>
      <c r="DZ39" s="2"/>
      <c r="EA39" s="2"/>
      <c r="EB39" s="2"/>
      <c r="EC39" s="2"/>
      <c r="ED39" s="2"/>
      <c r="EE39" s="2" t="s">
        <v>317</v>
      </c>
      <c r="EF39" s="2" t="s">
        <v>317</v>
      </c>
      <c r="EG39" s="2"/>
      <c r="EH39" s="2"/>
      <c r="EI39" s="2"/>
      <c r="EJ39" s="2"/>
      <c r="EK39" s="2"/>
      <c r="EL39" s="2" t="s">
        <v>317</v>
      </c>
      <c r="EM39" s="2" t="s">
        <v>317</v>
      </c>
      <c r="EN39" s="2"/>
      <c r="EO39" s="2"/>
      <c r="EP39" s="2"/>
      <c r="EQ39" s="2"/>
      <c r="ER39" s="2" t="s">
        <v>317</v>
      </c>
      <c r="ES39" s="2" t="s">
        <v>317</v>
      </c>
      <c r="ET39" s="2" t="s">
        <v>317</v>
      </c>
      <c r="EU39" s="2" t="s">
        <v>317</v>
      </c>
      <c r="EV39" s="2" t="s">
        <v>317</v>
      </c>
      <c r="EW39" s="2" t="s">
        <v>317</v>
      </c>
      <c r="EX39" s="2" t="s">
        <v>317</v>
      </c>
      <c r="EY39" s="2" t="s">
        <v>317</v>
      </c>
      <c r="EZ39" s="2" t="s">
        <v>317</v>
      </c>
      <c r="FA39" s="2" t="s">
        <v>317</v>
      </c>
      <c r="FB39" s="2" t="s">
        <v>317</v>
      </c>
      <c r="FC39" s="2" t="s">
        <v>317</v>
      </c>
      <c r="FD39" s="2" t="s">
        <v>317</v>
      </c>
      <c r="FE39" s="2" t="s">
        <v>317</v>
      </c>
      <c r="FF39" s="2" t="s">
        <v>317</v>
      </c>
      <c r="FG39" s="2" t="s">
        <v>317</v>
      </c>
      <c r="FH39" s="2" t="s">
        <v>317</v>
      </c>
      <c r="FI39" s="2" t="s">
        <v>317</v>
      </c>
      <c r="FJ39" s="2" t="s">
        <v>317</v>
      </c>
      <c r="FK39" s="2" t="s">
        <v>317</v>
      </c>
      <c r="FL39" s="2" t="s">
        <v>317</v>
      </c>
      <c r="FM39" s="2" t="s">
        <v>317</v>
      </c>
      <c r="FN39" s="2" t="s">
        <v>317</v>
      </c>
      <c r="FO39" s="2" t="s">
        <v>317</v>
      </c>
      <c r="FP39" s="2"/>
      <c r="FQ39" s="2"/>
      <c r="FR39" s="2"/>
      <c r="FS39" s="2"/>
      <c r="FT39" s="2"/>
      <c r="FU39" s="2" t="s">
        <v>317</v>
      </c>
      <c r="FV39" s="2" t="s">
        <v>317</v>
      </c>
      <c r="FW39" s="2"/>
      <c r="FX39" s="2"/>
      <c r="FY39" s="2"/>
      <c r="FZ39" s="2"/>
      <c r="GA39" s="2"/>
      <c r="GB39" s="2" t="s">
        <v>317</v>
      </c>
      <c r="GC39" s="2" t="s">
        <v>317</v>
      </c>
      <c r="GD39" s="2"/>
      <c r="GE39" s="2"/>
      <c r="GF39" s="2"/>
      <c r="GG39" s="2"/>
      <c r="GH39" s="2"/>
      <c r="GI39" s="2" t="s">
        <v>317</v>
      </c>
      <c r="GJ39" s="2" t="s">
        <v>317</v>
      </c>
      <c r="GK39" s="2"/>
      <c r="GL39" s="2"/>
      <c r="GM39" s="2"/>
      <c r="GN39" s="2"/>
      <c r="GO39" s="2" t="s">
        <v>317</v>
      </c>
      <c r="GP39" s="2" t="s">
        <v>317</v>
      </c>
      <c r="GQ39" s="2" t="s">
        <v>317</v>
      </c>
      <c r="GR39" s="2"/>
      <c r="GS39" s="2"/>
      <c r="GT39" s="2"/>
      <c r="GU39" s="2"/>
      <c r="GV39" s="2"/>
      <c r="GW39" s="2" t="s">
        <v>317</v>
      </c>
      <c r="GX39" s="2" t="s">
        <v>317</v>
      </c>
      <c r="GY39" s="2"/>
      <c r="GZ39" s="2"/>
      <c r="HA39" s="2" t="s">
        <v>317</v>
      </c>
      <c r="HB39" s="2"/>
      <c r="HC39" s="2"/>
      <c r="HD39" s="2" t="s">
        <v>317</v>
      </c>
      <c r="HE39" s="2" t="s">
        <v>317</v>
      </c>
      <c r="HF39" s="2"/>
      <c r="HG39" s="2"/>
      <c r="HH39" s="2"/>
      <c r="HI39" s="2"/>
      <c r="HJ39" s="2"/>
      <c r="HK39" s="2" t="s">
        <v>317</v>
      </c>
      <c r="HL39" s="2" t="s">
        <v>317</v>
      </c>
      <c r="HM39" s="2"/>
      <c r="HN39" s="2"/>
      <c r="HO39" s="2"/>
      <c r="HP39" s="2"/>
      <c r="HQ39" s="2"/>
      <c r="HR39" s="2" t="s">
        <v>317</v>
      </c>
      <c r="HS39" s="2" t="s">
        <v>317</v>
      </c>
      <c r="HT39" s="2"/>
      <c r="HU39" s="2"/>
      <c r="HV39" s="2"/>
      <c r="HW39" s="2"/>
      <c r="HX39" s="2"/>
      <c r="HY39" s="2" t="s">
        <v>317</v>
      </c>
      <c r="HZ39" s="2" t="s">
        <v>317</v>
      </c>
      <c r="IA39" s="2" t="s">
        <v>317</v>
      </c>
      <c r="IB39" s="2"/>
      <c r="IC39" s="2"/>
      <c r="ID39" s="2"/>
      <c r="IE39" s="2"/>
      <c r="IF39" s="2" t="s">
        <v>317</v>
      </c>
      <c r="IG39" s="2" t="s">
        <v>317</v>
      </c>
      <c r="IH39" s="2" t="s">
        <v>317</v>
      </c>
      <c r="II39" s="2" t="s">
        <v>317</v>
      </c>
      <c r="IJ39" s="2" t="s">
        <v>317</v>
      </c>
      <c r="IK39" s="2" t="s">
        <v>317</v>
      </c>
    </row>
    <row r="40" spans="1:245" x14ac:dyDescent="0.15">
      <c r="A40" s="2">
        <v>32</v>
      </c>
      <c r="B40" s="2" t="s">
        <v>107</v>
      </c>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t="s">
        <v>317</v>
      </c>
      <c r="DK40" s="2" t="s">
        <v>317</v>
      </c>
      <c r="DL40" s="2"/>
      <c r="DM40" s="2" t="s">
        <v>317</v>
      </c>
      <c r="DN40" s="2"/>
      <c r="DO40" s="2"/>
      <c r="DP40" s="2"/>
      <c r="DQ40" s="2" t="s">
        <v>317</v>
      </c>
      <c r="DR40" s="2" t="s">
        <v>317</v>
      </c>
      <c r="DS40" s="2"/>
      <c r="DT40" s="2"/>
      <c r="DU40" s="2"/>
      <c r="DV40" s="2"/>
      <c r="DW40" s="2"/>
      <c r="DX40" s="2" t="s">
        <v>317</v>
      </c>
      <c r="DY40" s="2" t="s">
        <v>317</v>
      </c>
      <c r="DZ40" s="2"/>
      <c r="EA40" s="2"/>
      <c r="EB40" s="2"/>
      <c r="EC40" s="2"/>
      <c r="ED40" s="2"/>
      <c r="EE40" s="2" t="s">
        <v>317</v>
      </c>
      <c r="EF40" s="2" t="s">
        <v>317</v>
      </c>
      <c r="EG40" s="2"/>
      <c r="EH40" s="2"/>
      <c r="EI40" s="2"/>
      <c r="EJ40" s="2"/>
      <c r="EK40" s="2"/>
      <c r="EL40" s="2" t="s">
        <v>317</v>
      </c>
      <c r="EM40" s="2" t="s">
        <v>317</v>
      </c>
      <c r="EN40" s="2"/>
      <c r="EO40" s="2"/>
      <c r="EP40" s="2"/>
      <c r="EQ40" s="2"/>
      <c r="ER40" s="2" t="s">
        <v>317</v>
      </c>
      <c r="ES40" s="2" t="s">
        <v>317</v>
      </c>
      <c r="ET40" s="2" t="s">
        <v>317</v>
      </c>
      <c r="EU40" s="2" t="s">
        <v>317</v>
      </c>
      <c r="EV40" s="2" t="s">
        <v>317</v>
      </c>
      <c r="EW40" s="2" t="s">
        <v>317</v>
      </c>
      <c r="EX40" s="2" t="s">
        <v>317</v>
      </c>
      <c r="EY40" s="2" t="s">
        <v>317</v>
      </c>
      <c r="EZ40" s="2" t="s">
        <v>317</v>
      </c>
      <c r="FA40" s="2" t="s">
        <v>317</v>
      </c>
      <c r="FB40" s="2" t="s">
        <v>317</v>
      </c>
      <c r="FC40" s="2" t="s">
        <v>317</v>
      </c>
      <c r="FD40" s="2" t="s">
        <v>317</v>
      </c>
      <c r="FE40" s="2" t="s">
        <v>317</v>
      </c>
      <c r="FF40" s="2" t="s">
        <v>317</v>
      </c>
      <c r="FG40" s="2" t="s">
        <v>317</v>
      </c>
      <c r="FH40" s="2" t="s">
        <v>317</v>
      </c>
      <c r="FI40" s="2" t="s">
        <v>317</v>
      </c>
      <c r="FJ40" s="2" t="s">
        <v>317</v>
      </c>
      <c r="FK40" s="2" t="s">
        <v>317</v>
      </c>
      <c r="FL40" s="2" t="s">
        <v>317</v>
      </c>
      <c r="FM40" s="2" t="s">
        <v>317</v>
      </c>
      <c r="FN40" s="2" t="s">
        <v>317</v>
      </c>
      <c r="FO40" s="2" t="s">
        <v>317</v>
      </c>
      <c r="FP40" s="2"/>
      <c r="FQ40" s="2"/>
      <c r="FR40" s="2"/>
      <c r="FS40" s="2"/>
      <c r="FT40" s="2"/>
      <c r="FU40" s="2" t="s">
        <v>317</v>
      </c>
      <c r="FV40" s="2" t="s">
        <v>317</v>
      </c>
      <c r="FW40" s="2"/>
      <c r="FX40" s="2"/>
      <c r="FY40" s="2"/>
      <c r="FZ40" s="2"/>
      <c r="GA40" s="2"/>
      <c r="GB40" s="2" t="s">
        <v>317</v>
      </c>
      <c r="GC40" s="2" t="s">
        <v>317</v>
      </c>
      <c r="GD40" s="2"/>
      <c r="GE40" s="2"/>
      <c r="GF40" s="2"/>
      <c r="GG40" s="2"/>
      <c r="GH40" s="2"/>
      <c r="GI40" s="2" t="s">
        <v>317</v>
      </c>
      <c r="GJ40" s="2" t="s">
        <v>317</v>
      </c>
      <c r="GK40" s="2"/>
      <c r="GL40" s="2"/>
      <c r="GM40" s="2"/>
      <c r="GN40" s="2"/>
      <c r="GO40" s="2" t="s">
        <v>317</v>
      </c>
      <c r="GP40" s="2" t="s">
        <v>317</v>
      </c>
      <c r="GQ40" s="2" t="s">
        <v>317</v>
      </c>
      <c r="GR40" s="2"/>
      <c r="GS40" s="2"/>
      <c r="GT40" s="2"/>
      <c r="GU40" s="2"/>
      <c r="GV40" s="2"/>
      <c r="GW40" s="2" t="s">
        <v>317</v>
      </c>
      <c r="GX40" s="2" t="s">
        <v>317</v>
      </c>
      <c r="GY40" s="2"/>
      <c r="GZ40" s="2"/>
      <c r="HA40" s="2" t="s">
        <v>317</v>
      </c>
      <c r="HB40" s="2"/>
      <c r="HC40" s="2"/>
      <c r="HD40" s="2" t="s">
        <v>317</v>
      </c>
      <c r="HE40" s="2" t="s">
        <v>317</v>
      </c>
      <c r="HF40" s="2"/>
      <c r="HG40" s="2"/>
      <c r="HH40" s="2"/>
      <c r="HI40" s="2"/>
      <c r="HJ40" s="2"/>
      <c r="HK40" s="2" t="s">
        <v>317</v>
      </c>
      <c r="HL40" s="2" t="s">
        <v>317</v>
      </c>
      <c r="HM40" s="2"/>
      <c r="HN40" s="2"/>
      <c r="HO40" s="2"/>
      <c r="HP40" s="2"/>
      <c r="HQ40" s="2"/>
      <c r="HR40" s="2" t="s">
        <v>317</v>
      </c>
      <c r="HS40" s="2" t="s">
        <v>317</v>
      </c>
      <c r="HT40" s="2"/>
      <c r="HU40" s="2"/>
      <c r="HV40" s="2"/>
      <c r="HW40" s="2"/>
      <c r="HX40" s="2"/>
      <c r="HY40" s="2" t="s">
        <v>317</v>
      </c>
      <c r="HZ40" s="2" t="s">
        <v>317</v>
      </c>
      <c r="IA40" s="2" t="s">
        <v>317</v>
      </c>
      <c r="IB40" s="2"/>
      <c r="IC40" s="2"/>
      <c r="ID40" s="2"/>
      <c r="IE40" s="2"/>
      <c r="IF40" s="2" t="s">
        <v>317</v>
      </c>
      <c r="IG40" s="2" t="s">
        <v>317</v>
      </c>
      <c r="IH40" s="2" t="s">
        <v>317</v>
      </c>
      <c r="II40" s="2" t="s">
        <v>317</v>
      </c>
      <c r="IJ40" s="2" t="s">
        <v>317</v>
      </c>
      <c r="IK40" s="2" t="s">
        <v>317</v>
      </c>
    </row>
    <row r="41" spans="1:245" x14ac:dyDescent="0.15">
      <c r="A41" s="2">
        <v>33</v>
      </c>
      <c r="B41" s="2" t="s">
        <v>69</v>
      </c>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t="s">
        <v>317</v>
      </c>
      <c r="DK41" s="2" t="s">
        <v>317</v>
      </c>
      <c r="DL41" s="2"/>
      <c r="DM41" s="2" t="s">
        <v>317</v>
      </c>
      <c r="DN41" s="2"/>
      <c r="DO41" s="2"/>
      <c r="DP41" s="2"/>
      <c r="DQ41" s="2" t="s">
        <v>317</v>
      </c>
      <c r="DR41" s="2" t="s">
        <v>317</v>
      </c>
      <c r="DS41" s="2"/>
      <c r="DT41" s="2"/>
      <c r="DU41" s="2"/>
      <c r="DV41" s="2"/>
      <c r="DW41" s="2"/>
      <c r="DX41" s="2" t="s">
        <v>317</v>
      </c>
      <c r="DY41" s="2" t="s">
        <v>317</v>
      </c>
      <c r="DZ41" s="2"/>
      <c r="EA41" s="2"/>
      <c r="EB41" s="2"/>
      <c r="EC41" s="2"/>
      <c r="ED41" s="2"/>
      <c r="EE41" s="2" t="s">
        <v>317</v>
      </c>
      <c r="EF41" s="2" t="s">
        <v>317</v>
      </c>
      <c r="EG41" s="2"/>
      <c r="EH41" s="2"/>
      <c r="EI41" s="2"/>
      <c r="EJ41" s="2"/>
      <c r="EK41" s="2"/>
      <c r="EL41" s="2" t="s">
        <v>317</v>
      </c>
      <c r="EM41" s="2" t="s">
        <v>317</v>
      </c>
      <c r="EN41" s="2"/>
      <c r="EO41" s="2"/>
      <c r="EP41" s="2"/>
      <c r="EQ41" s="2"/>
      <c r="ER41" s="2" t="s">
        <v>317</v>
      </c>
      <c r="ES41" s="2" t="s">
        <v>317</v>
      </c>
      <c r="ET41" s="2" t="s">
        <v>317</v>
      </c>
      <c r="EU41" s="2" t="s">
        <v>317</v>
      </c>
      <c r="EV41" s="2" t="s">
        <v>317</v>
      </c>
      <c r="EW41" s="2" t="s">
        <v>317</v>
      </c>
      <c r="EX41" s="2" t="s">
        <v>317</v>
      </c>
      <c r="EY41" s="2" t="s">
        <v>317</v>
      </c>
      <c r="EZ41" s="2" t="s">
        <v>317</v>
      </c>
      <c r="FA41" s="2" t="s">
        <v>317</v>
      </c>
      <c r="FB41" s="2" t="s">
        <v>317</v>
      </c>
      <c r="FC41" s="2" t="s">
        <v>317</v>
      </c>
      <c r="FD41" s="2" t="s">
        <v>317</v>
      </c>
      <c r="FE41" s="2" t="s">
        <v>317</v>
      </c>
      <c r="FF41" s="2" t="s">
        <v>317</v>
      </c>
      <c r="FG41" s="2" t="s">
        <v>317</v>
      </c>
      <c r="FH41" s="2" t="s">
        <v>317</v>
      </c>
      <c r="FI41" s="2" t="s">
        <v>317</v>
      </c>
      <c r="FJ41" s="2" t="s">
        <v>317</v>
      </c>
      <c r="FK41" s="2" t="s">
        <v>317</v>
      </c>
      <c r="FL41" s="2" t="s">
        <v>317</v>
      </c>
      <c r="FM41" s="2" t="s">
        <v>317</v>
      </c>
      <c r="FN41" s="2" t="s">
        <v>317</v>
      </c>
      <c r="FO41" s="2" t="s">
        <v>317</v>
      </c>
      <c r="FP41" s="2"/>
      <c r="FQ41" s="2"/>
      <c r="FR41" s="2"/>
      <c r="FS41" s="2"/>
      <c r="FT41" s="2"/>
      <c r="FU41" s="2" t="s">
        <v>317</v>
      </c>
      <c r="FV41" s="2" t="s">
        <v>317</v>
      </c>
      <c r="FW41" s="2"/>
      <c r="FX41" s="2"/>
      <c r="FY41" s="2"/>
      <c r="FZ41" s="2"/>
      <c r="GA41" s="2"/>
      <c r="GB41" s="2" t="s">
        <v>317</v>
      </c>
      <c r="GC41" s="2" t="s">
        <v>317</v>
      </c>
      <c r="GD41" s="2"/>
      <c r="GE41" s="2"/>
      <c r="GF41" s="2"/>
      <c r="GG41" s="2"/>
      <c r="GH41" s="2"/>
      <c r="GI41" s="2" t="s">
        <v>317</v>
      </c>
      <c r="GJ41" s="2" t="s">
        <v>317</v>
      </c>
      <c r="GK41" s="2"/>
      <c r="GL41" s="2"/>
      <c r="GM41" s="2"/>
      <c r="GN41" s="2"/>
      <c r="GO41" s="2" t="s">
        <v>317</v>
      </c>
      <c r="GP41" s="2" t="s">
        <v>317</v>
      </c>
      <c r="GQ41" s="2" t="s">
        <v>317</v>
      </c>
      <c r="GR41" s="2"/>
      <c r="GS41" s="2"/>
      <c r="GT41" s="2"/>
      <c r="GU41" s="2"/>
      <c r="GV41" s="2"/>
      <c r="GW41" s="2" t="s">
        <v>317</v>
      </c>
      <c r="GX41" s="2" t="s">
        <v>317</v>
      </c>
      <c r="GY41" s="2"/>
      <c r="GZ41" s="2"/>
      <c r="HA41" s="2" t="s">
        <v>317</v>
      </c>
      <c r="HB41" s="2"/>
      <c r="HC41" s="2"/>
      <c r="HD41" s="2" t="s">
        <v>317</v>
      </c>
      <c r="HE41" s="2" t="s">
        <v>317</v>
      </c>
      <c r="HF41" s="2"/>
      <c r="HG41" s="2"/>
      <c r="HH41" s="2"/>
      <c r="HI41" s="2"/>
      <c r="HJ41" s="2"/>
      <c r="HK41" s="2" t="s">
        <v>317</v>
      </c>
      <c r="HL41" s="2" t="s">
        <v>317</v>
      </c>
      <c r="HM41" s="2"/>
      <c r="HN41" s="2"/>
      <c r="HO41" s="2"/>
      <c r="HP41" s="2"/>
      <c r="HQ41" s="2"/>
      <c r="HR41" s="2" t="s">
        <v>317</v>
      </c>
      <c r="HS41" s="2" t="s">
        <v>317</v>
      </c>
      <c r="HT41" s="2"/>
      <c r="HU41" s="2"/>
      <c r="HV41" s="2"/>
      <c r="HW41" s="2"/>
      <c r="HX41" s="2"/>
      <c r="HY41" s="2" t="s">
        <v>317</v>
      </c>
      <c r="HZ41" s="2" t="s">
        <v>317</v>
      </c>
      <c r="IA41" s="2" t="s">
        <v>317</v>
      </c>
      <c r="IB41" s="2"/>
      <c r="IC41" s="2"/>
      <c r="ID41" s="2"/>
      <c r="IE41" s="2"/>
      <c r="IF41" s="2" t="s">
        <v>317</v>
      </c>
      <c r="IG41" s="2" t="s">
        <v>317</v>
      </c>
      <c r="IH41" s="2" t="s">
        <v>317</v>
      </c>
      <c r="II41" s="2" t="s">
        <v>317</v>
      </c>
      <c r="IJ41" s="2" t="s">
        <v>317</v>
      </c>
      <c r="IK41" s="2" t="s">
        <v>317</v>
      </c>
    </row>
    <row r="42" spans="1:245" x14ac:dyDescent="0.15">
      <c r="A42" s="2">
        <v>34</v>
      </c>
      <c r="B42" s="2" t="s">
        <v>93</v>
      </c>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t="s">
        <v>317</v>
      </c>
      <c r="DK42" s="2" t="s">
        <v>317</v>
      </c>
      <c r="DL42" s="2"/>
      <c r="DM42" s="2" t="s">
        <v>317</v>
      </c>
      <c r="DN42" s="2"/>
      <c r="DO42" s="2"/>
      <c r="DP42" s="2"/>
      <c r="DQ42" s="2" t="s">
        <v>317</v>
      </c>
      <c r="DR42" s="2" t="s">
        <v>317</v>
      </c>
      <c r="DS42" s="2"/>
      <c r="DT42" s="2"/>
      <c r="DU42" s="2"/>
      <c r="DV42" s="2"/>
      <c r="DW42" s="2"/>
      <c r="DX42" s="2" t="s">
        <v>317</v>
      </c>
      <c r="DY42" s="2" t="s">
        <v>317</v>
      </c>
      <c r="DZ42" s="2"/>
      <c r="EA42" s="2"/>
      <c r="EB42" s="2"/>
      <c r="EC42" s="2"/>
      <c r="ED42" s="2"/>
      <c r="EE42" s="2" t="s">
        <v>317</v>
      </c>
      <c r="EF42" s="2" t="s">
        <v>317</v>
      </c>
      <c r="EG42" s="2"/>
      <c r="EH42" s="2"/>
      <c r="EI42" s="2"/>
      <c r="EJ42" s="2"/>
      <c r="EK42" s="2"/>
      <c r="EL42" s="2" t="s">
        <v>317</v>
      </c>
      <c r="EM42" s="2" t="s">
        <v>317</v>
      </c>
      <c r="EN42" s="2"/>
      <c r="EO42" s="2"/>
      <c r="EP42" s="2"/>
      <c r="EQ42" s="2"/>
      <c r="ER42" s="2" t="s">
        <v>317</v>
      </c>
      <c r="ES42" s="2" t="s">
        <v>317</v>
      </c>
      <c r="ET42" s="2" t="s">
        <v>317</v>
      </c>
      <c r="EU42" s="2" t="s">
        <v>317</v>
      </c>
      <c r="EV42" s="2" t="s">
        <v>317</v>
      </c>
      <c r="EW42" s="2" t="s">
        <v>317</v>
      </c>
      <c r="EX42" s="2" t="s">
        <v>317</v>
      </c>
      <c r="EY42" s="2" t="s">
        <v>317</v>
      </c>
      <c r="EZ42" s="2" t="s">
        <v>317</v>
      </c>
      <c r="FA42" s="2" t="s">
        <v>317</v>
      </c>
      <c r="FB42" s="2" t="s">
        <v>317</v>
      </c>
      <c r="FC42" s="2" t="s">
        <v>317</v>
      </c>
      <c r="FD42" s="2" t="s">
        <v>317</v>
      </c>
      <c r="FE42" s="2" t="s">
        <v>317</v>
      </c>
      <c r="FF42" s="2" t="s">
        <v>317</v>
      </c>
      <c r="FG42" s="2" t="s">
        <v>317</v>
      </c>
      <c r="FH42" s="2" t="s">
        <v>317</v>
      </c>
      <c r="FI42" s="2" t="s">
        <v>317</v>
      </c>
      <c r="FJ42" s="2" t="s">
        <v>317</v>
      </c>
      <c r="FK42" s="2" t="s">
        <v>317</v>
      </c>
      <c r="FL42" s="2" t="s">
        <v>317</v>
      </c>
      <c r="FM42" s="2" t="s">
        <v>317</v>
      </c>
      <c r="FN42" s="2" t="s">
        <v>317</v>
      </c>
      <c r="FO42" s="2" t="s">
        <v>317</v>
      </c>
      <c r="FP42" s="2"/>
      <c r="FQ42" s="2"/>
      <c r="FR42" s="2"/>
      <c r="FS42" s="2"/>
      <c r="FT42" s="2"/>
      <c r="FU42" s="2" t="s">
        <v>317</v>
      </c>
      <c r="FV42" s="2" t="s">
        <v>317</v>
      </c>
      <c r="FW42" s="2"/>
      <c r="FX42" s="2"/>
      <c r="FY42" s="2"/>
      <c r="FZ42" s="2"/>
      <c r="GA42" s="2"/>
      <c r="GB42" s="2" t="s">
        <v>317</v>
      </c>
      <c r="GC42" s="2" t="s">
        <v>317</v>
      </c>
      <c r="GD42" s="2"/>
      <c r="GE42" s="2"/>
      <c r="GF42" s="2"/>
      <c r="GG42" s="2"/>
      <c r="GH42" s="2"/>
      <c r="GI42" s="2" t="s">
        <v>317</v>
      </c>
      <c r="GJ42" s="2" t="s">
        <v>317</v>
      </c>
      <c r="GK42" s="2"/>
      <c r="GL42" s="2"/>
      <c r="GM42" s="2"/>
      <c r="GN42" s="2"/>
      <c r="GO42" s="2" t="s">
        <v>317</v>
      </c>
      <c r="GP42" s="2" t="s">
        <v>317</v>
      </c>
      <c r="GQ42" s="2" t="s">
        <v>317</v>
      </c>
      <c r="GR42" s="2"/>
      <c r="GS42" s="2"/>
      <c r="GT42" s="2"/>
      <c r="GU42" s="2"/>
      <c r="GV42" s="2"/>
      <c r="GW42" s="2" t="s">
        <v>317</v>
      </c>
      <c r="GX42" s="2" t="s">
        <v>317</v>
      </c>
      <c r="GY42" s="2"/>
      <c r="GZ42" s="2"/>
      <c r="HA42" s="2" t="s">
        <v>317</v>
      </c>
      <c r="HB42" s="2"/>
      <c r="HC42" s="2"/>
      <c r="HD42" s="2" t="s">
        <v>317</v>
      </c>
      <c r="HE42" s="2" t="s">
        <v>317</v>
      </c>
      <c r="HF42" s="2"/>
      <c r="HG42" s="2"/>
      <c r="HH42" s="2"/>
      <c r="HI42" s="2"/>
      <c r="HJ42" s="2"/>
      <c r="HK42" s="2" t="s">
        <v>317</v>
      </c>
      <c r="HL42" s="2" t="s">
        <v>317</v>
      </c>
      <c r="HM42" s="2"/>
      <c r="HN42" s="2"/>
      <c r="HO42" s="2"/>
      <c r="HP42" s="2"/>
      <c r="HQ42" s="2"/>
      <c r="HR42" s="2" t="s">
        <v>317</v>
      </c>
      <c r="HS42" s="2" t="s">
        <v>317</v>
      </c>
      <c r="HT42" s="2"/>
      <c r="HU42" s="2"/>
      <c r="HV42" s="2"/>
      <c r="HW42" s="2"/>
      <c r="HX42" s="2"/>
      <c r="HY42" s="2" t="s">
        <v>317</v>
      </c>
      <c r="HZ42" s="2" t="s">
        <v>317</v>
      </c>
      <c r="IA42" s="2" t="s">
        <v>317</v>
      </c>
      <c r="IB42" s="2"/>
      <c r="IC42" s="2"/>
      <c r="ID42" s="2"/>
      <c r="IE42" s="2"/>
      <c r="IF42" s="2" t="s">
        <v>317</v>
      </c>
      <c r="IG42" s="2" t="s">
        <v>317</v>
      </c>
      <c r="IH42" s="2" t="s">
        <v>317</v>
      </c>
      <c r="II42" s="2" t="s">
        <v>317</v>
      </c>
      <c r="IJ42" s="2" t="s">
        <v>317</v>
      </c>
      <c r="IK42" s="2" t="s">
        <v>317</v>
      </c>
    </row>
    <row r="43" spans="1:245" x14ac:dyDescent="0.15">
      <c r="A43" s="2">
        <v>35</v>
      </c>
      <c r="B43" s="2" t="s">
        <v>83</v>
      </c>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t="s">
        <v>317</v>
      </c>
      <c r="DK43" s="2" t="s">
        <v>317</v>
      </c>
      <c r="DL43" s="2"/>
      <c r="DM43" s="2" t="s">
        <v>317</v>
      </c>
      <c r="DN43" s="2"/>
      <c r="DO43" s="2"/>
      <c r="DP43" s="2"/>
      <c r="DQ43" s="2" t="s">
        <v>317</v>
      </c>
      <c r="DR43" s="2" t="s">
        <v>317</v>
      </c>
      <c r="DS43" s="2"/>
      <c r="DT43" s="2"/>
      <c r="DU43" s="2"/>
      <c r="DV43" s="2"/>
      <c r="DW43" s="2"/>
      <c r="DX43" s="2" t="s">
        <v>317</v>
      </c>
      <c r="DY43" s="2" t="s">
        <v>317</v>
      </c>
      <c r="DZ43" s="2"/>
      <c r="EA43" s="2"/>
      <c r="EB43" s="2"/>
      <c r="EC43" s="2"/>
      <c r="ED43" s="2"/>
      <c r="EE43" s="2" t="s">
        <v>317</v>
      </c>
      <c r="EF43" s="2" t="s">
        <v>317</v>
      </c>
      <c r="EG43" s="2"/>
      <c r="EH43" s="2"/>
      <c r="EI43" s="2"/>
      <c r="EJ43" s="2"/>
      <c r="EK43" s="2"/>
      <c r="EL43" s="2" t="s">
        <v>317</v>
      </c>
      <c r="EM43" s="2" t="s">
        <v>317</v>
      </c>
      <c r="EN43" s="2"/>
      <c r="EO43" s="2"/>
      <c r="EP43" s="2"/>
      <c r="EQ43" s="2"/>
      <c r="ER43" s="2" t="s">
        <v>317</v>
      </c>
      <c r="ES43" s="2" t="s">
        <v>317</v>
      </c>
      <c r="ET43" s="2" t="s">
        <v>317</v>
      </c>
      <c r="EU43" s="2" t="s">
        <v>317</v>
      </c>
      <c r="EV43" s="2" t="s">
        <v>317</v>
      </c>
      <c r="EW43" s="2" t="s">
        <v>317</v>
      </c>
      <c r="EX43" s="2" t="s">
        <v>317</v>
      </c>
      <c r="EY43" s="2" t="s">
        <v>317</v>
      </c>
      <c r="EZ43" s="2" t="s">
        <v>317</v>
      </c>
      <c r="FA43" s="2" t="s">
        <v>317</v>
      </c>
      <c r="FB43" s="2" t="s">
        <v>317</v>
      </c>
      <c r="FC43" s="2" t="s">
        <v>317</v>
      </c>
      <c r="FD43" s="2" t="s">
        <v>317</v>
      </c>
      <c r="FE43" s="2" t="s">
        <v>317</v>
      </c>
      <c r="FF43" s="2" t="s">
        <v>317</v>
      </c>
      <c r="FG43" s="2" t="s">
        <v>317</v>
      </c>
      <c r="FH43" s="2" t="s">
        <v>317</v>
      </c>
      <c r="FI43" s="2" t="s">
        <v>317</v>
      </c>
      <c r="FJ43" s="2" t="s">
        <v>317</v>
      </c>
      <c r="FK43" s="2" t="s">
        <v>317</v>
      </c>
      <c r="FL43" s="2" t="s">
        <v>317</v>
      </c>
      <c r="FM43" s="2" t="s">
        <v>317</v>
      </c>
      <c r="FN43" s="2" t="s">
        <v>317</v>
      </c>
      <c r="FO43" s="2" t="s">
        <v>317</v>
      </c>
      <c r="FP43" s="2"/>
      <c r="FQ43" s="2"/>
      <c r="FR43" s="2"/>
      <c r="FS43" s="2"/>
      <c r="FT43" s="2"/>
      <c r="FU43" s="2" t="s">
        <v>317</v>
      </c>
      <c r="FV43" s="2" t="s">
        <v>317</v>
      </c>
      <c r="FW43" s="2"/>
      <c r="FX43" s="2"/>
      <c r="FY43" s="2"/>
      <c r="FZ43" s="2"/>
      <c r="GA43" s="2"/>
      <c r="GB43" s="2" t="s">
        <v>317</v>
      </c>
      <c r="GC43" s="2" t="s">
        <v>317</v>
      </c>
      <c r="GD43" s="2"/>
      <c r="GE43" s="2"/>
      <c r="GF43" s="2"/>
      <c r="GG43" s="2"/>
      <c r="GH43" s="2"/>
      <c r="GI43" s="2" t="s">
        <v>317</v>
      </c>
      <c r="GJ43" s="2" t="s">
        <v>317</v>
      </c>
      <c r="GK43" s="2"/>
      <c r="GL43" s="2"/>
      <c r="GM43" s="2"/>
      <c r="GN43" s="2"/>
      <c r="GO43" s="2" t="s">
        <v>317</v>
      </c>
      <c r="GP43" s="2" t="s">
        <v>317</v>
      </c>
      <c r="GQ43" s="2" t="s">
        <v>317</v>
      </c>
      <c r="GR43" s="2"/>
      <c r="GS43" s="2"/>
      <c r="GT43" s="2"/>
      <c r="GU43" s="2"/>
      <c r="GV43" s="2"/>
      <c r="GW43" s="2" t="s">
        <v>317</v>
      </c>
      <c r="GX43" s="2" t="s">
        <v>317</v>
      </c>
      <c r="GY43" s="2"/>
      <c r="GZ43" s="2"/>
      <c r="HA43" s="2" t="s">
        <v>317</v>
      </c>
      <c r="HB43" s="2"/>
      <c r="HC43" s="2"/>
      <c r="HD43" s="2" t="s">
        <v>317</v>
      </c>
      <c r="HE43" s="2" t="s">
        <v>317</v>
      </c>
      <c r="HF43" s="2"/>
      <c r="HG43" s="2"/>
      <c r="HH43" s="2"/>
      <c r="HI43" s="2"/>
      <c r="HJ43" s="2"/>
      <c r="HK43" s="2" t="s">
        <v>317</v>
      </c>
      <c r="HL43" s="2" t="s">
        <v>317</v>
      </c>
      <c r="HM43" s="2"/>
      <c r="HN43" s="2"/>
      <c r="HO43" s="2"/>
      <c r="HP43" s="2"/>
      <c r="HQ43" s="2"/>
      <c r="HR43" s="2" t="s">
        <v>317</v>
      </c>
      <c r="HS43" s="2" t="s">
        <v>317</v>
      </c>
      <c r="HT43" s="2"/>
      <c r="HU43" s="2"/>
      <c r="HV43" s="2"/>
      <c r="HW43" s="2"/>
      <c r="HX43" s="2"/>
      <c r="HY43" s="2"/>
      <c r="HZ43" s="2" t="s">
        <v>317</v>
      </c>
      <c r="IA43" s="2" t="s">
        <v>317</v>
      </c>
      <c r="IB43" s="2" t="s">
        <v>317</v>
      </c>
      <c r="IC43" s="2"/>
      <c r="ID43" s="2"/>
      <c r="IE43" s="2"/>
      <c r="IF43" s="2" t="s">
        <v>317</v>
      </c>
      <c r="IG43" s="2" t="s">
        <v>317</v>
      </c>
      <c r="IH43" s="2" t="s">
        <v>317</v>
      </c>
      <c r="II43" s="2" t="s">
        <v>317</v>
      </c>
      <c r="IJ43" s="2" t="s">
        <v>317</v>
      </c>
      <c r="IK43" s="2" t="s">
        <v>317</v>
      </c>
    </row>
    <row r="44" spans="1:245" x14ac:dyDescent="0.15">
      <c r="A44" s="2">
        <v>36</v>
      </c>
      <c r="B44" s="2" t="s">
        <v>42</v>
      </c>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t="s">
        <v>317</v>
      </c>
      <c r="DK44" s="2" t="s">
        <v>317</v>
      </c>
      <c r="DL44" s="2"/>
      <c r="DM44" s="2" t="s">
        <v>317</v>
      </c>
      <c r="DN44" s="2"/>
      <c r="DO44" s="2"/>
      <c r="DP44" s="2"/>
      <c r="DQ44" s="2" t="s">
        <v>317</v>
      </c>
      <c r="DR44" s="2" t="s">
        <v>317</v>
      </c>
      <c r="DS44" s="2"/>
      <c r="DT44" s="2"/>
      <c r="DU44" s="2"/>
      <c r="DV44" s="2"/>
      <c r="DW44" s="2"/>
      <c r="DX44" s="2" t="s">
        <v>317</v>
      </c>
      <c r="DY44" s="2" t="s">
        <v>317</v>
      </c>
      <c r="DZ44" s="2"/>
      <c r="EA44" s="2"/>
      <c r="EB44" s="2"/>
      <c r="EC44" s="2"/>
      <c r="ED44" s="2"/>
      <c r="EE44" s="2" t="s">
        <v>317</v>
      </c>
      <c r="EF44" s="2" t="s">
        <v>317</v>
      </c>
      <c r="EG44" s="2"/>
      <c r="EH44" s="2"/>
      <c r="EI44" s="2"/>
      <c r="EJ44" s="2"/>
      <c r="EK44" s="2"/>
      <c r="EL44" s="2" t="s">
        <v>317</v>
      </c>
      <c r="EM44" s="2" t="s">
        <v>317</v>
      </c>
      <c r="EN44" s="2"/>
      <c r="EO44" s="2"/>
      <c r="EP44" s="2"/>
      <c r="EQ44" s="2"/>
      <c r="ER44" s="2" t="s">
        <v>317</v>
      </c>
      <c r="ES44" s="2" t="s">
        <v>317</v>
      </c>
      <c r="ET44" s="2" t="s">
        <v>317</v>
      </c>
      <c r="EU44" s="2" t="s">
        <v>317</v>
      </c>
      <c r="EV44" s="2" t="s">
        <v>317</v>
      </c>
      <c r="EW44" s="2" t="s">
        <v>317</v>
      </c>
      <c r="EX44" s="2" t="s">
        <v>317</v>
      </c>
      <c r="EY44" s="2" t="s">
        <v>317</v>
      </c>
      <c r="EZ44" s="2" t="s">
        <v>317</v>
      </c>
      <c r="FA44" s="2" t="s">
        <v>317</v>
      </c>
      <c r="FB44" s="2" t="s">
        <v>317</v>
      </c>
      <c r="FC44" s="2" t="s">
        <v>317</v>
      </c>
      <c r="FD44" s="2" t="s">
        <v>317</v>
      </c>
      <c r="FE44" s="2" t="s">
        <v>317</v>
      </c>
      <c r="FF44" s="2" t="s">
        <v>317</v>
      </c>
      <c r="FG44" s="2" t="s">
        <v>317</v>
      </c>
      <c r="FH44" s="2" t="s">
        <v>317</v>
      </c>
      <c r="FI44" s="2" t="s">
        <v>317</v>
      </c>
      <c r="FJ44" s="2" t="s">
        <v>317</v>
      </c>
      <c r="FK44" s="2" t="s">
        <v>317</v>
      </c>
      <c r="FL44" s="2" t="s">
        <v>317</v>
      </c>
      <c r="FM44" s="2" t="s">
        <v>317</v>
      </c>
      <c r="FN44" s="2" t="s">
        <v>317</v>
      </c>
      <c r="FO44" s="2" t="s">
        <v>317</v>
      </c>
      <c r="FP44" s="2"/>
      <c r="FQ44" s="2"/>
      <c r="FR44" s="2"/>
      <c r="FS44" s="2"/>
      <c r="FT44" s="2"/>
      <c r="FU44" s="2" t="s">
        <v>317</v>
      </c>
      <c r="FV44" s="2" t="s">
        <v>317</v>
      </c>
      <c r="FW44" s="2"/>
      <c r="FX44" s="2"/>
      <c r="FY44" s="2"/>
      <c r="FZ44" s="2"/>
      <c r="GA44" s="2"/>
      <c r="GB44" s="2" t="s">
        <v>317</v>
      </c>
      <c r="GC44" s="2" t="s">
        <v>317</v>
      </c>
      <c r="GD44" s="2"/>
      <c r="GE44" s="2"/>
      <c r="GF44" s="2"/>
      <c r="GG44" s="2"/>
      <c r="GH44" s="2"/>
      <c r="GI44" s="2" t="s">
        <v>317</v>
      </c>
      <c r="GJ44" s="2" t="s">
        <v>317</v>
      </c>
      <c r="GK44" s="2"/>
      <c r="GL44" s="2"/>
      <c r="GM44" s="2"/>
      <c r="GN44" s="2"/>
      <c r="GO44" s="2" t="s">
        <v>317</v>
      </c>
      <c r="GP44" s="2" t="s">
        <v>317</v>
      </c>
      <c r="GQ44" s="2" t="s">
        <v>317</v>
      </c>
      <c r="GR44" s="2"/>
      <c r="GS44" s="2"/>
      <c r="GT44" s="2"/>
      <c r="GU44" s="2"/>
      <c r="GV44" s="2"/>
      <c r="GW44" s="2" t="s">
        <v>317</v>
      </c>
      <c r="GX44" s="2" t="s">
        <v>317</v>
      </c>
      <c r="GY44" s="2"/>
      <c r="GZ44" s="2"/>
      <c r="HA44" s="2" t="s">
        <v>317</v>
      </c>
      <c r="HB44" s="2"/>
      <c r="HC44" s="2"/>
      <c r="HD44" s="2" t="s">
        <v>317</v>
      </c>
      <c r="HE44" s="2" t="s">
        <v>317</v>
      </c>
      <c r="HF44" s="2"/>
      <c r="HG44" s="2"/>
      <c r="HH44" s="2"/>
      <c r="HI44" s="2"/>
      <c r="HJ44" s="2"/>
      <c r="HK44" s="2" t="s">
        <v>317</v>
      </c>
      <c r="HL44" s="2" t="s">
        <v>317</v>
      </c>
      <c r="HM44" s="2"/>
      <c r="HN44" s="2"/>
      <c r="HO44" s="2"/>
      <c r="HP44" s="2"/>
      <c r="HQ44" s="2"/>
      <c r="HR44" s="2" t="s">
        <v>317</v>
      </c>
      <c r="HS44" s="2" t="s">
        <v>317</v>
      </c>
      <c r="HT44" s="2"/>
      <c r="HU44" s="2"/>
      <c r="HV44" s="2"/>
      <c r="HW44" s="2"/>
      <c r="HX44" s="2"/>
      <c r="HY44" s="2" t="s">
        <v>317</v>
      </c>
      <c r="HZ44" s="2" t="s">
        <v>317</v>
      </c>
      <c r="IA44" s="2" t="s">
        <v>317</v>
      </c>
      <c r="IB44" s="2"/>
      <c r="IC44" s="2"/>
      <c r="ID44" s="2"/>
      <c r="IE44" s="2"/>
      <c r="IF44" s="2" t="s">
        <v>317</v>
      </c>
      <c r="IG44" s="2" t="s">
        <v>317</v>
      </c>
      <c r="IH44" s="2" t="s">
        <v>317</v>
      </c>
      <c r="II44" s="2" t="s">
        <v>317</v>
      </c>
      <c r="IJ44" s="2" t="s">
        <v>317</v>
      </c>
      <c r="IK44" s="2" t="s">
        <v>317</v>
      </c>
    </row>
    <row r="45" spans="1:245" x14ac:dyDescent="0.15">
      <c r="A45" s="2">
        <v>37</v>
      </c>
      <c r="B45" s="2" t="s">
        <v>44</v>
      </c>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t="s">
        <v>317</v>
      </c>
      <c r="DK45" s="2" t="s">
        <v>317</v>
      </c>
      <c r="DL45" s="2"/>
      <c r="DM45" s="2" t="s">
        <v>317</v>
      </c>
      <c r="DN45" s="2"/>
      <c r="DO45" s="2"/>
      <c r="DP45" s="2"/>
      <c r="DQ45" s="2" t="s">
        <v>317</v>
      </c>
      <c r="DR45" s="2" t="s">
        <v>317</v>
      </c>
      <c r="DS45" s="2"/>
      <c r="DT45" s="2"/>
      <c r="DU45" s="2"/>
      <c r="DV45" s="2"/>
      <c r="DW45" s="2"/>
      <c r="DX45" s="2" t="s">
        <v>317</v>
      </c>
      <c r="DY45" s="2" t="s">
        <v>317</v>
      </c>
      <c r="DZ45" s="2"/>
      <c r="EA45" s="2"/>
      <c r="EB45" s="2"/>
      <c r="EC45" s="2"/>
      <c r="ED45" s="2"/>
      <c r="EE45" s="2" t="s">
        <v>317</v>
      </c>
      <c r="EF45" s="2" t="s">
        <v>317</v>
      </c>
      <c r="EG45" s="2"/>
      <c r="EH45" s="2"/>
      <c r="EI45" s="2"/>
      <c r="EJ45" s="2"/>
      <c r="EK45" s="2"/>
      <c r="EL45" s="2" t="s">
        <v>317</v>
      </c>
      <c r="EM45" s="2" t="s">
        <v>317</v>
      </c>
      <c r="EN45" s="2"/>
      <c r="EO45" s="2"/>
      <c r="EP45" s="2"/>
      <c r="EQ45" s="2"/>
      <c r="ER45" s="2" t="s">
        <v>317</v>
      </c>
      <c r="ES45" s="2" t="s">
        <v>317</v>
      </c>
      <c r="ET45" s="2" t="s">
        <v>317</v>
      </c>
      <c r="EU45" s="2" t="s">
        <v>317</v>
      </c>
      <c r="EV45" s="2" t="s">
        <v>317</v>
      </c>
      <c r="EW45" s="2" t="s">
        <v>317</v>
      </c>
      <c r="EX45" s="2" t="s">
        <v>317</v>
      </c>
      <c r="EY45" s="2" t="s">
        <v>317</v>
      </c>
      <c r="EZ45" s="2" t="s">
        <v>317</v>
      </c>
      <c r="FA45" s="2" t="s">
        <v>317</v>
      </c>
      <c r="FB45" s="2" t="s">
        <v>317</v>
      </c>
      <c r="FC45" s="2" t="s">
        <v>317</v>
      </c>
      <c r="FD45" s="2" t="s">
        <v>317</v>
      </c>
      <c r="FE45" s="2" t="s">
        <v>317</v>
      </c>
      <c r="FF45" s="2" t="s">
        <v>317</v>
      </c>
      <c r="FG45" s="2" t="s">
        <v>317</v>
      </c>
      <c r="FH45" s="2" t="s">
        <v>317</v>
      </c>
      <c r="FI45" s="2" t="s">
        <v>317</v>
      </c>
      <c r="FJ45" s="2" t="s">
        <v>317</v>
      </c>
      <c r="FK45" s="2" t="s">
        <v>317</v>
      </c>
      <c r="FL45" s="2" t="s">
        <v>317</v>
      </c>
      <c r="FM45" s="2" t="s">
        <v>317</v>
      </c>
      <c r="FN45" s="2" t="s">
        <v>317</v>
      </c>
      <c r="FO45" s="2" t="s">
        <v>317</v>
      </c>
      <c r="FP45" s="2"/>
      <c r="FQ45" s="2"/>
      <c r="FR45" s="2"/>
      <c r="FS45" s="2"/>
      <c r="FT45" s="2"/>
      <c r="FU45" s="2" t="s">
        <v>317</v>
      </c>
      <c r="FV45" s="2" t="s">
        <v>317</v>
      </c>
      <c r="FW45" s="2"/>
      <c r="FX45" s="2"/>
      <c r="FY45" s="2"/>
      <c r="FZ45" s="2"/>
      <c r="GA45" s="2"/>
      <c r="GB45" s="2" t="s">
        <v>317</v>
      </c>
      <c r="GC45" s="2" t="s">
        <v>317</v>
      </c>
      <c r="GD45" s="2"/>
      <c r="GE45" s="2"/>
      <c r="GF45" s="2"/>
      <c r="GG45" s="2"/>
      <c r="GH45" s="2"/>
      <c r="GI45" s="2" t="s">
        <v>317</v>
      </c>
      <c r="GJ45" s="2" t="s">
        <v>317</v>
      </c>
      <c r="GK45" s="2"/>
      <c r="GL45" s="2"/>
      <c r="GM45" s="2"/>
      <c r="GN45" s="2"/>
      <c r="GO45" s="2" t="s">
        <v>317</v>
      </c>
      <c r="GP45" s="2" t="s">
        <v>317</v>
      </c>
      <c r="GQ45" s="2" t="s">
        <v>317</v>
      </c>
      <c r="GR45" s="2"/>
      <c r="GS45" s="2"/>
      <c r="GT45" s="2"/>
      <c r="GU45" s="2"/>
      <c r="GV45" s="2"/>
      <c r="GW45" s="2" t="s">
        <v>317</v>
      </c>
      <c r="GX45" s="2" t="s">
        <v>317</v>
      </c>
      <c r="GY45" s="2"/>
      <c r="GZ45" s="2"/>
      <c r="HA45" s="2" t="s">
        <v>317</v>
      </c>
      <c r="HB45" s="2"/>
      <c r="HC45" s="2"/>
      <c r="HD45" s="2" t="s">
        <v>317</v>
      </c>
      <c r="HE45" s="2" t="s">
        <v>317</v>
      </c>
      <c r="HF45" s="2"/>
      <c r="HG45" s="2"/>
      <c r="HH45" s="2"/>
      <c r="HI45" s="2"/>
      <c r="HJ45" s="2"/>
      <c r="HK45" s="2" t="s">
        <v>317</v>
      </c>
      <c r="HL45" s="2" t="s">
        <v>317</v>
      </c>
      <c r="HM45" s="2"/>
      <c r="HN45" s="2"/>
      <c r="HO45" s="2"/>
      <c r="HP45" s="2"/>
      <c r="HQ45" s="2"/>
      <c r="HR45" s="2" t="s">
        <v>317</v>
      </c>
      <c r="HS45" s="2" t="s">
        <v>317</v>
      </c>
      <c r="HT45" s="2"/>
      <c r="HU45" s="2"/>
      <c r="HV45" s="2"/>
      <c r="HW45" s="2"/>
      <c r="HX45" s="2"/>
      <c r="HY45" s="2" t="s">
        <v>317</v>
      </c>
      <c r="HZ45" s="2" t="s">
        <v>317</v>
      </c>
      <c r="IA45" s="2" t="s">
        <v>317</v>
      </c>
      <c r="IB45" s="2"/>
      <c r="IC45" s="2"/>
      <c r="ID45" s="2"/>
      <c r="IE45" s="2"/>
      <c r="IF45" s="2" t="s">
        <v>317</v>
      </c>
      <c r="IG45" s="2" t="s">
        <v>317</v>
      </c>
      <c r="IH45" s="2" t="s">
        <v>317</v>
      </c>
      <c r="II45" s="2" t="s">
        <v>317</v>
      </c>
      <c r="IJ45" s="2" t="s">
        <v>317</v>
      </c>
      <c r="IK45" s="2" t="s">
        <v>317</v>
      </c>
    </row>
    <row r="46" spans="1:245" x14ac:dyDescent="0.15">
      <c r="A46" s="2">
        <v>38</v>
      </c>
      <c r="B46" s="2" t="s">
        <v>119</v>
      </c>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t="s">
        <v>317</v>
      </c>
      <c r="DK46" s="2" t="s">
        <v>317</v>
      </c>
      <c r="DL46" s="2"/>
      <c r="DM46" s="2" t="s">
        <v>317</v>
      </c>
      <c r="DN46" s="2"/>
      <c r="DO46" s="2"/>
      <c r="DP46" s="2"/>
      <c r="DQ46" s="2" t="s">
        <v>317</v>
      </c>
      <c r="DR46" s="2" t="s">
        <v>317</v>
      </c>
      <c r="DS46" s="2"/>
      <c r="DT46" s="2"/>
      <c r="DU46" s="2"/>
      <c r="DV46" s="2"/>
      <c r="DW46" s="2"/>
      <c r="DX46" s="2" t="s">
        <v>317</v>
      </c>
      <c r="DY46" s="2" t="s">
        <v>317</v>
      </c>
      <c r="DZ46" s="2"/>
      <c r="EA46" s="2"/>
      <c r="EB46" s="2"/>
      <c r="EC46" s="2"/>
      <c r="ED46" s="2"/>
      <c r="EE46" s="2" t="s">
        <v>317</v>
      </c>
      <c r="EF46" s="2" t="s">
        <v>317</v>
      </c>
      <c r="EG46" s="2"/>
      <c r="EH46" s="2"/>
      <c r="EI46" s="2"/>
      <c r="EJ46" s="2"/>
      <c r="EK46" s="2"/>
      <c r="EL46" s="2" t="s">
        <v>317</v>
      </c>
      <c r="EM46" s="2" t="s">
        <v>317</v>
      </c>
      <c r="EN46" s="2"/>
      <c r="EO46" s="2"/>
      <c r="EP46" s="2"/>
      <c r="EQ46" s="2"/>
      <c r="ER46" s="2" t="s">
        <v>317</v>
      </c>
      <c r="ES46" s="2" t="s">
        <v>317</v>
      </c>
      <c r="ET46" s="2" t="s">
        <v>317</v>
      </c>
      <c r="EU46" s="2" t="s">
        <v>317</v>
      </c>
      <c r="EV46" s="2" t="s">
        <v>317</v>
      </c>
      <c r="EW46" s="2" t="s">
        <v>317</v>
      </c>
      <c r="EX46" s="2" t="s">
        <v>317</v>
      </c>
      <c r="EY46" s="2" t="s">
        <v>317</v>
      </c>
      <c r="EZ46" s="2" t="s">
        <v>317</v>
      </c>
      <c r="FA46" s="2" t="s">
        <v>317</v>
      </c>
      <c r="FB46" s="2" t="s">
        <v>317</v>
      </c>
      <c r="FC46" s="2" t="s">
        <v>317</v>
      </c>
      <c r="FD46" s="2" t="s">
        <v>317</v>
      </c>
      <c r="FE46" s="2" t="s">
        <v>317</v>
      </c>
      <c r="FF46" s="2" t="s">
        <v>317</v>
      </c>
      <c r="FG46" s="2" t="s">
        <v>317</v>
      </c>
      <c r="FH46" s="2" t="s">
        <v>317</v>
      </c>
      <c r="FI46" s="2" t="s">
        <v>317</v>
      </c>
      <c r="FJ46" s="2" t="s">
        <v>317</v>
      </c>
      <c r="FK46" s="2" t="s">
        <v>317</v>
      </c>
      <c r="FL46" s="2" t="s">
        <v>317</v>
      </c>
      <c r="FM46" s="2" t="s">
        <v>317</v>
      </c>
      <c r="FN46" s="2" t="s">
        <v>317</v>
      </c>
      <c r="FO46" s="2" t="s">
        <v>317</v>
      </c>
      <c r="FP46" s="2"/>
      <c r="FQ46" s="2"/>
      <c r="FR46" s="2"/>
      <c r="FS46" s="2"/>
      <c r="FT46" s="2"/>
      <c r="FU46" s="2" t="s">
        <v>317</v>
      </c>
      <c r="FV46" s="2" t="s">
        <v>317</v>
      </c>
      <c r="FW46" s="2"/>
      <c r="FX46" s="2"/>
      <c r="FY46" s="2"/>
      <c r="FZ46" s="2"/>
      <c r="GA46" s="2"/>
      <c r="GB46" s="2" t="s">
        <v>317</v>
      </c>
      <c r="GC46" s="2" t="s">
        <v>317</v>
      </c>
      <c r="GD46" s="2"/>
      <c r="GE46" s="2"/>
      <c r="GF46" s="2"/>
      <c r="GG46" s="2"/>
      <c r="GH46" s="2"/>
      <c r="GI46" s="2" t="s">
        <v>317</v>
      </c>
      <c r="GJ46" s="2" t="s">
        <v>317</v>
      </c>
      <c r="GK46" s="2"/>
      <c r="GL46" s="2"/>
      <c r="GM46" s="2"/>
      <c r="GN46" s="2"/>
      <c r="GO46" s="2" t="s">
        <v>317</v>
      </c>
      <c r="GP46" s="2" t="s">
        <v>317</v>
      </c>
      <c r="GQ46" s="2" t="s">
        <v>317</v>
      </c>
      <c r="GR46" s="2"/>
      <c r="GS46" s="2"/>
      <c r="GT46" s="2"/>
      <c r="GU46" s="2"/>
      <c r="GV46" s="2"/>
      <c r="GW46" s="2" t="s">
        <v>317</v>
      </c>
      <c r="GX46" s="2" t="s">
        <v>317</v>
      </c>
      <c r="GY46" s="2"/>
      <c r="GZ46" s="2"/>
      <c r="HA46" s="2" t="s">
        <v>317</v>
      </c>
      <c r="HB46" s="2"/>
      <c r="HC46" s="2"/>
      <c r="HD46" s="2" t="s">
        <v>317</v>
      </c>
      <c r="HE46" s="2" t="s">
        <v>317</v>
      </c>
      <c r="HF46" s="2"/>
      <c r="HG46" s="2"/>
      <c r="HH46" s="2"/>
      <c r="HI46" s="2"/>
      <c r="HJ46" s="2"/>
      <c r="HK46" s="2" t="s">
        <v>317</v>
      </c>
      <c r="HL46" s="2" t="s">
        <v>317</v>
      </c>
      <c r="HM46" s="2"/>
      <c r="HN46" s="2"/>
      <c r="HO46" s="2"/>
      <c r="HP46" s="2"/>
      <c r="HQ46" s="2"/>
      <c r="HR46" s="2" t="s">
        <v>317</v>
      </c>
      <c r="HS46" s="2" t="s">
        <v>317</v>
      </c>
      <c r="HT46" s="2"/>
      <c r="HU46" s="2"/>
      <c r="HV46" s="2"/>
      <c r="HW46" s="2"/>
      <c r="HX46" s="2"/>
      <c r="HY46" s="2" t="s">
        <v>317</v>
      </c>
      <c r="HZ46" s="2" t="s">
        <v>317</v>
      </c>
      <c r="IA46" s="2" t="s">
        <v>317</v>
      </c>
      <c r="IB46" s="2"/>
      <c r="IC46" s="2"/>
      <c r="ID46" s="2"/>
      <c r="IE46" s="2"/>
      <c r="IF46" s="2" t="s">
        <v>317</v>
      </c>
      <c r="IG46" s="2" t="s">
        <v>317</v>
      </c>
      <c r="IH46" s="2" t="s">
        <v>317</v>
      </c>
      <c r="II46" s="2" t="s">
        <v>317</v>
      </c>
      <c r="IJ46" s="2" t="s">
        <v>317</v>
      </c>
      <c r="IK46" s="2" t="s">
        <v>317</v>
      </c>
    </row>
    <row r="47" spans="1:245" x14ac:dyDescent="0.15">
      <c r="A47" s="2">
        <v>39</v>
      </c>
      <c r="B47" s="2" t="s">
        <v>100</v>
      </c>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t="s">
        <v>317</v>
      </c>
      <c r="DK47" s="2" t="s">
        <v>317</v>
      </c>
      <c r="DL47" s="2"/>
      <c r="DM47" s="2" t="s">
        <v>317</v>
      </c>
      <c r="DN47" s="2"/>
      <c r="DO47" s="2"/>
      <c r="DP47" s="2"/>
      <c r="DQ47" s="2" t="s">
        <v>317</v>
      </c>
      <c r="DR47" s="2" t="s">
        <v>317</v>
      </c>
      <c r="DS47" s="2"/>
      <c r="DT47" s="2"/>
      <c r="DU47" s="2"/>
      <c r="DV47" s="2"/>
      <c r="DW47" s="2"/>
      <c r="DX47" s="2" t="s">
        <v>317</v>
      </c>
      <c r="DY47" s="2" t="s">
        <v>317</v>
      </c>
      <c r="DZ47" s="2"/>
      <c r="EA47" s="2"/>
      <c r="EB47" s="2"/>
      <c r="EC47" s="2"/>
      <c r="ED47" s="2"/>
      <c r="EE47" s="2" t="s">
        <v>317</v>
      </c>
      <c r="EF47" s="2" t="s">
        <v>317</v>
      </c>
      <c r="EG47" s="2"/>
      <c r="EH47" s="2"/>
      <c r="EI47" s="2"/>
      <c r="EJ47" s="2"/>
      <c r="EK47" s="2"/>
      <c r="EL47" s="2" t="s">
        <v>317</v>
      </c>
      <c r="EM47" s="2" t="s">
        <v>317</v>
      </c>
      <c r="EN47" s="2"/>
      <c r="EO47" s="2"/>
      <c r="EP47" s="2"/>
      <c r="EQ47" s="2"/>
      <c r="ER47" s="2" t="s">
        <v>317</v>
      </c>
      <c r="ES47" s="2" t="s">
        <v>317</v>
      </c>
      <c r="ET47" s="2" t="s">
        <v>317</v>
      </c>
      <c r="EU47" s="2" t="s">
        <v>317</v>
      </c>
      <c r="EV47" s="2" t="s">
        <v>317</v>
      </c>
      <c r="EW47" s="2" t="s">
        <v>317</v>
      </c>
      <c r="EX47" s="2" t="s">
        <v>317</v>
      </c>
      <c r="EY47" s="2" t="s">
        <v>317</v>
      </c>
      <c r="EZ47" s="2" t="s">
        <v>317</v>
      </c>
      <c r="FA47" s="2" t="s">
        <v>317</v>
      </c>
      <c r="FB47" s="2" t="s">
        <v>317</v>
      </c>
      <c r="FC47" s="2" t="s">
        <v>317</v>
      </c>
      <c r="FD47" s="2" t="s">
        <v>317</v>
      </c>
      <c r="FE47" s="2" t="s">
        <v>317</v>
      </c>
      <c r="FF47" s="2" t="s">
        <v>317</v>
      </c>
      <c r="FG47" s="2" t="s">
        <v>317</v>
      </c>
      <c r="FH47" s="2" t="s">
        <v>317</v>
      </c>
      <c r="FI47" s="2" t="s">
        <v>317</v>
      </c>
      <c r="FJ47" s="2" t="s">
        <v>317</v>
      </c>
      <c r="FK47" s="2" t="s">
        <v>317</v>
      </c>
      <c r="FL47" s="2" t="s">
        <v>317</v>
      </c>
      <c r="FM47" s="2" t="s">
        <v>317</v>
      </c>
      <c r="FN47" s="2" t="s">
        <v>317</v>
      </c>
      <c r="FO47" s="2" t="s">
        <v>317</v>
      </c>
      <c r="FP47" s="2"/>
      <c r="FQ47" s="2"/>
      <c r="FR47" s="2"/>
      <c r="FS47" s="2"/>
      <c r="FT47" s="2"/>
      <c r="FU47" s="2" t="s">
        <v>317</v>
      </c>
      <c r="FV47" s="2" t="s">
        <v>317</v>
      </c>
      <c r="FW47" s="2"/>
      <c r="FX47" s="2"/>
      <c r="FY47" s="2"/>
      <c r="FZ47" s="2"/>
      <c r="GA47" s="2"/>
      <c r="GB47" s="2" t="s">
        <v>317</v>
      </c>
      <c r="GC47" s="2" t="s">
        <v>317</v>
      </c>
      <c r="GD47" s="2"/>
      <c r="GE47" s="2"/>
      <c r="GF47" s="2"/>
      <c r="GG47" s="2"/>
      <c r="GH47" s="2"/>
      <c r="GI47" s="2" t="s">
        <v>317</v>
      </c>
      <c r="GJ47" s="2" t="s">
        <v>317</v>
      </c>
      <c r="GK47" s="2"/>
      <c r="GL47" s="2"/>
      <c r="GM47" s="2"/>
      <c r="GN47" s="2"/>
      <c r="GO47" s="2" t="s">
        <v>317</v>
      </c>
      <c r="GP47" s="2" t="s">
        <v>317</v>
      </c>
      <c r="GQ47" s="2" t="s">
        <v>317</v>
      </c>
      <c r="GR47" s="2"/>
      <c r="GS47" s="2"/>
      <c r="GT47" s="2"/>
      <c r="GU47" s="2"/>
      <c r="GV47" s="2"/>
      <c r="GW47" s="2" t="s">
        <v>317</v>
      </c>
      <c r="GX47" s="2" t="s">
        <v>317</v>
      </c>
      <c r="GY47" s="2"/>
      <c r="GZ47" s="2"/>
      <c r="HA47" s="2" t="s">
        <v>317</v>
      </c>
      <c r="HB47" s="2"/>
      <c r="HC47" s="2"/>
      <c r="HD47" s="2" t="s">
        <v>317</v>
      </c>
      <c r="HE47" s="2" t="s">
        <v>317</v>
      </c>
      <c r="HF47" s="2"/>
      <c r="HG47" s="2"/>
      <c r="HH47" s="2"/>
      <c r="HI47" s="2"/>
      <c r="HJ47" s="2"/>
      <c r="HK47" s="2" t="s">
        <v>317</v>
      </c>
      <c r="HL47" s="2" t="s">
        <v>317</v>
      </c>
      <c r="HM47" s="2"/>
      <c r="HN47" s="2"/>
      <c r="HO47" s="2"/>
      <c r="HP47" s="2"/>
      <c r="HQ47" s="2"/>
      <c r="HR47" s="2" t="s">
        <v>317</v>
      </c>
      <c r="HS47" s="2" t="s">
        <v>317</v>
      </c>
      <c r="HT47" s="2"/>
      <c r="HU47" s="2"/>
      <c r="HV47" s="2"/>
      <c r="HW47" s="2"/>
      <c r="HX47" s="2"/>
      <c r="HY47" s="2" t="s">
        <v>317</v>
      </c>
      <c r="HZ47" s="2" t="s">
        <v>317</v>
      </c>
      <c r="IA47" s="2" t="s">
        <v>317</v>
      </c>
      <c r="IB47" s="2"/>
      <c r="IC47" s="2"/>
      <c r="ID47" s="2"/>
      <c r="IE47" s="2"/>
      <c r="IF47" s="2" t="s">
        <v>317</v>
      </c>
      <c r="IG47" s="2" t="s">
        <v>317</v>
      </c>
      <c r="IH47" s="2" t="s">
        <v>317</v>
      </c>
      <c r="II47" s="2" t="s">
        <v>317</v>
      </c>
      <c r="IJ47" s="2" t="s">
        <v>317</v>
      </c>
      <c r="IK47" s="2" t="s">
        <v>317</v>
      </c>
    </row>
    <row r="48" spans="1:245" x14ac:dyDescent="0.15">
      <c r="A48" s="2">
        <v>40</v>
      </c>
      <c r="B48" s="2" t="s">
        <v>120</v>
      </c>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t="s">
        <v>320</v>
      </c>
      <c r="DF48" s="2"/>
      <c r="DG48" s="2"/>
      <c r="DH48" s="2"/>
      <c r="DI48" s="2"/>
      <c r="DJ48" s="2" t="s">
        <v>317</v>
      </c>
      <c r="DK48" s="2" t="s">
        <v>317</v>
      </c>
      <c r="DL48" s="2"/>
      <c r="DM48" s="2" t="s">
        <v>317</v>
      </c>
      <c r="DN48" s="2"/>
      <c r="DO48" s="2"/>
      <c r="DP48" s="2"/>
      <c r="DQ48" s="2" t="s">
        <v>317</v>
      </c>
      <c r="DR48" s="2" t="s">
        <v>317</v>
      </c>
      <c r="DS48" s="2"/>
      <c r="DT48" s="2"/>
      <c r="DU48" s="2"/>
      <c r="DV48" s="2"/>
      <c r="DW48" s="2"/>
      <c r="DX48" s="2" t="s">
        <v>317</v>
      </c>
      <c r="DY48" s="2" t="s">
        <v>317</v>
      </c>
      <c r="DZ48" s="2"/>
      <c r="EA48" s="2"/>
      <c r="EB48" s="2"/>
      <c r="EC48" s="2"/>
      <c r="ED48" s="2"/>
      <c r="EE48" s="2" t="s">
        <v>317</v>
      </c>
      <c r="EF48" s="2" t="s">
        <v>317</v>
      </c>
      <c r="EG48" s="2"/>
      <c r="EH48" s="2"/>
      <c r="EI48" s="2"/>
      <c r="EJ48" s="2"/>
      <c r="EK48" s="2"/>
      <c r="EL48" s="2" t="s">
        <v>317</v>
      </c>
      <c r="EM48" s="2" t="s">
        <v>317</v>
      </c>
      <c r="EN48" s="2"/>
      <c r="EO48" s="2"/>
      <c r="EP48" s="2"/>
      <c r="EQ48" s="2"/>
      <c r="ER48" s="2" t="s">
        <v>317</v>
      </c>
      <c r="ES48" s="2" t="s">
        <v>317</v>
      </c>
      <c r="ET48" s="2" t="s">
        <v>317</v>
      </c>
      <c r="EU48" s="2" t="s">
        <v>317</v>
      </c>
      <c r="EV48" s="2" t="s">
        <v>317</v>
      </c>
      <c r="EW48" s="2" t="s">
        <v>317</v>
      </c>
      <c r="EX48" s="2" t="s">
        <v>317</v>
      </c>
      <c r="EY48" s="2" t="s">
        <v>317</v>
      </c>
      <c r="EZ48" s="2" t="s">
        <v>317</v>
      </c>
      <c r="FA48" s="2" t="s">
        <v>317</v>
      </c>
      <c r="FB48" s="2" t="s">
        <v>317</v>
      </c>
      <c r="FC48" s="2" t="s">
        <v>317</v>
      </c>
      <c r="FD48" s="2" t="s">
        <v>317</v>
      </c>
      <c r="FE48" s="2" t="s">
        <v>317</v>
      </c>
      <c r="FF48" s="2" t="s">
        <v>317</v>
      </c>
      <c r="FG48" s="2" t="s">
        <v>317</v>
      </c>
      <c r="FH48" s="2" t="s">
        <v>317</v>
      </c>
      <c r="FI48" s="2" t="s">
        <v>317</v>
      </c>
      <c r="FJ48" s="2" t="s">
        <v>317</v>
      </c>
      <c r="FK48" s="2" t="s">
        <v>317</v>
      </c>
      <c r="FL48" s="2" t="s">
        <v>317</v>
      </c>
      <c r="FM48" s="2" t="s">
        <v>317</v>
      </c>
      <c r="FN48" s="2" t="s">
        <v>317</v>
      </c>
      <c r="FO48" s="2" t="s">
        <v>317</v>
      </c>
      <c r="FP48" s="2"/>
      <c r="FQ48" s="2"/>
      <c r="FR48" s="2"/>
      <c r="FS48" s="2"/>
      <c r="FT48" s="2"/>
      <c r="FU48" s="2" t="s">
        <v>317</v>
      </c>
      <c r="FV48" s="2" t="s">
        <v>317</v>
      </c>
      <c r="FW48" s="2"/>
      <c r="FX48" s="2"/>
      <c r="FY48" s="2"/>
      <c r="FZ48" s="2"/>
      <c r="GA48" s="2"/>
      <c r="GB48" s="2" t="s">
        <v>317</v>
      </c>
      <c r="GC48" s="2" t="s">
        <v>317</v>
      </c>
      <c r="GD48" s="2"/>
      <c r="GE48" s="2"/>
      <c r="GF48" s="2"/>
      <c r="GG48" s="2"/>
      <c r="GH48" s="2"/>
      <c r="GI48" s="2" t="s">
        <v>317</v>
      </c>
      <c r="GJ48" s="2" t="s">
        <v>317</v>
      </c>
      <c r="GK48" s="2"/>
      <c r="GL48" s="2"/>
      <c r="GM48" s="2"/>
      <c r="GN48" s="2"/>
      <c r="GO48" s="2" t="s">
        <v>317</v>
      </c>
      <c r="GP48" s="2" t="s">
        <v>317</v>
      </c>
      <c r="GQ48" s="2" t="s">
        <v>317</v>
      </c>
      <c r="GR48" s="2"/>
      <c r="GS48" s="2"/>
      <c r="GT48" s="2"/>
      <c r="GU48" s="2"/>
      <c r="GV48" s="2"/>
      <c r="GW48" s="2" t="s">
        <v>317</v>
      </c>
      <c r="GX48" s="2" t="s">
        <v>317</v>
      </c>
      <c r="GY48" s="2"/>
      <c r="GZ48" s="2"/>
      <c r="HA48" s="2" t="s">
        <v>317</v>
      </c>
      <c r="HB48" s="2"/>
      <c r="HC48" s="2"/>
      <c r="HD48" s="2" t="s">
        <v>317</v>
      </c>
      <c r="HE48" s="2" t="s">
        <v>317</v>
      </c>
      <c r="HF48" s="2"/>
      <c r="HG48" s="2"/>
      <c r="HH48" s="2"/>
      <c r="HI48" s="2"/>
      <c r="HJ48" s="2"/>
      <c r="HK48" s="2" t="s">
        <v>317</v>
      </c>
      <c r="HL48" s="2" t="s">
        <v>317</v>
      </c>
      <c r="HM48" s="2"/>
      <c r="HN48" s="2"/>
      <c r="HO48" s="2"/>
      <c r="HP48" s="2"/>
      <c r="HQ48" s="2"/>
      <c r="HR48" s="2" t="s">
        <v>317</v>
      </c>
      <c r="HS48" s="2" t="s">
        <v>317</v>
      </c>
      <c r="HT48" s="2"/>
      <c r="HU48" s="2"/>
      <c r="HV48" s="2"/>
      <c r="HW48" s="2"/>
      <c r="HX48" s="2"/>
      <c r="HY48" s="2" t="s">
        <v>317</v>
      </c>
      <c r="HZ48" s="2" t="s">
        <v>317</v>
      </c>
      <c r="IA48" s="2" t="s">
        <v>317</v>
      </c>
      <c r="IB48" s="2"/>
      <c r="IC48" s="2"/>
      <c r="ID48" s="2"/>
      <c r="IE48" s="2"/>
      <c r="IF48" s="2" t="s">
        <v>317</v>
      </c>
      <c r="IG48" s="2" t="s">
        <v>317</v>
      </c>
      <c r="IH48" s="2" t="s">
        <v>317</v>
      </c>
      <c r="II48" s="2" t="s">
        <v>317</v>
      </c>
      <c r="IJ48" s="2" t="s">
        <v>317</v>
      </c>
      <c r="IK48" s="2" t="s">
        <v>317</v>
      </c>
    </row>
    <row r="49" spans="1:245" x14ac:dyDescent="0.15">
      <c r="A49" s="2">
        <v>41</v>
      </c>
      <c r="B49" s="2" t="s">
        <v>121</v>
      </c>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t="s">
        <v>317</v>
      </c>
      <c r="DK49" s="2" t="s">
        <v>317</v>
      </c>
      <c r="DL49" s="2"/>
      <c r="DM49" s="2" t="s">
        <v>317</v>
      </c>
      <c r="DN49" s="2"/>
      <c r="DO49" s="2"/>
      <c r="DP49" s="2"/>
      <c r="DQ49" s="2" t="s">
        <v>317</v>
      </c>
      <c r="DR49" s="2" t="s">
        <v>317</v>
      </c>
      <c r="DS49" s="2" t="s">
        <v>321</v>
      </c>
      <c r="DT49" s="2"/>
      <c r="DU49" s="2"/>
      <c r="DV49" s="2"/>
      <c r="DW49" s="2"/>
      <c r="DX49" s="2" t="s">
        <v>317</v>
      </c>
      <c r="DY49" s="2" t="s">
        <v>317</v>
      </c>
      <c r="DZ49" s="2"/>
      <c r="EA49" s="2"/>
      <c r="EB49" s="2"/>
      <c r="EC49" s="2"/>
      <c r="ED49" s="2"/>
      <c r="EE49" s="2" t="s">
        <v>317</v>
      </c>
      <c r="EF49" s="2" t="s">
        <v>317</v>
      </c>
      <c r="EG49" s="2"/>
      <c r="EH49" s="2"/>
      <c r="EI49" s="2"/>
      <c r="EJ49" s="2"/>
      <c r="EK49" s="2"/>
      <c r="EL49" s="2" t="s">
        <v>317</v>
      </c>
      <c r="EM49" s="2" t="s">
        <v>317</v>
      </c>
      <c r="EN49" s="2"/>
      <c r="EO49" s="2"/>
      <c r="EP49" s="2"/>
      <c r="EQ49" s="2"/>
      <c r="ER49" s="2" t="s">
        <v>317</v>
      </c>
      <c r="ES49" s="2" t="s">
        <v>317</v>
      </c>
      <c r="ET49" s="2" t="s">
        <v>317</v>
      </c>
      <c r="EU49" s="2" t="s">
        <v>317</v>
      </c>
      <c r="EV49" s="2" t="s">
        <v>317</v>
      </c>
      <c r="EW49" s="2" t="s">
        <v>317</v>
      </c>
      <c r="EX49" s="2" t="s">
        <v>317</v>
      </c>
      <c r="EY49" s="2" t="s">
        <v>317</v>
      </c>
      <c r="EZ49" s="2" t="s">
        <v>317</v>
      </c>
      <c r="FA49" s="2" t="s">
        <v>317</v>
      </c>
      <c r="FB49" s="2" t="s">
        <v>317</v>
      </c>
      <c r="FC49" s="2" t="s">
        <v>317</v>
      </c>
      <c r="FD49" s="2" t="s">
        <v>317</v>
      </c>
      <c r="FE49" s="2" t="s">
        <v>317</v>
      </c>
      <c r="FF49" s="2" t="s">
        <v>317</v>
      </c>
      <c r="FG49" s="2" t="s">
        <v>317</v>
      </c>
      <c r="FH49" s="2" t="s">
        <v>317</v>
      </c>
      <c r="FI49" s="2" t="s">
        <v>317</v>
      </c>
      <c r="FJ49" s="2" t="s">
        <v>317</v>
      </c>
      <c r="FK49" s="2" t="s">
        <v>317</v>
      </c>
      <c r="FL49" s="2" t="s">
        <v>317</v>
      </c>
      <c r="FM49" s="2" t="s">
        <v>317</v>
      </c>
      <c r="FN49" s="2" t="s">
        <v>317</v>
      </c>
      <c r="FO49" s="2" t="s">
        <v>317</v>
      </c>
      <c r="FP49" s="2"/>
      <c r="FQ49" s="2"/>
      <c r="FR49" s="2"/>
      <c r="FS49" s="2"/>
      <c r="FT49" s="2"/>
      <c r="FU49" s="2" t="s">
        <v>317</v>
      </c>
      <c r="FV49" s="2" t="s">
        <v>317</v>
      </c>
      <c r="FW49" s="2"/>
      <c r="FX49" s="2"/>
      <c r="FY49" s="2"/>
      <c r="FZ49" s="2"/>
      <c r="GA49" s="2"/>
      <c r="GB49" s="2" t="s">
        <v>317</v>
      </c>
      <c r="GC49" s="2" t="s">
        <v>317</v>
      </c>
      <c r="GD49" s="2"/>
      <c r="GE49" s="2"/>
      <c r="GF49" s="2"/>
      <c r="GG49" s="2"/>
      <c r="GH49" s="2"/>
      <c r="GI49" s="2" t="s">
        <v>317</v>
      </c>
      <c r="GJ49" s="2" t="s">
        <v>317</v>
      </c>
      <c r="GK49" s="2"/>
      <c r="GL49" s="2"/>
      <c r="GM49" s="2"/>
      <c r="GN49" s="2"/>
      <c r="GO49" s="2" t="s">
        <v>317</v>
      </c>
      <c r="GP49" s="2" t="s">
        <v>317</v>
      </c>
      <c r="GQ49" s="2" t="s">
        <v>317</v>
      </c>
      <c r="GR49" s="2"/>
      <c r="GS49" s="2"/>
      <c r="GT49" s="2"/>
      <c r="GU49" s="2"/>
      <c r="GV49" s="2"/>
      <c r="GW49" s="2" t="s">
        <v>317</v>
      </c>
      <c r="GX49" s="2" t="s">
        <v>317</v>
      </c>
      <c r="GY49" s="2"/>
      <c r="GZ49" s="2"/>
      <c r="HA49" s="2" t="s">
        <v>317</v>
      </c>
      <c r="HB49" s="2"/>
      <c r="HC49" s="2"/>
      <c r="HD49" s="2" t="s">
        <v>317</v>
      </c>
      <c r="HE49" s="2" t="s">
        <v>317</v>
      </c>
      <c r="HF49" s="2"/>
      <c r="HG49" s="2"/>
      <c r="HH49" s="2"/>
      <c r="HI49" s="2"/>
      <c r="HJ49" s="2"/>
      <c r="HK49" s="2" t="s">
        <v>317</v>
      </c>
      <c r="HL49" s="2" t="s">
        <v>317</v>
      </c>
      <c r="HM49" s="2"/>
      <c r="HN49" s="2"/>
      <c r="HO49" s="2"/>
      <c r="HP49" s="2"/>
      <c r="HQ49" s="2"/>
      <c r="HR49" s="2" t="s">
        <v>317</v>
      </c>
      <c r="HS49" s="2" t="s">
        <v>317</v>
      </c>
      <c r="HT49" s="2"/>
      <c r="HU49" s="2"/>
      <c r="HV49" s="2"/>
      <c r="HW49" s="2"/>
      <c r="HX49" s="2"/>
      <c r="HY49" s="2" t="s">
        <v>317</v>
      </c>
      <c r="HZ49" s="2" t="s">
        <v>317</v>
      </c>
      <c r="IA49" s="2" t="s">
        <v>317</v>
      </c>
      <c r="IB49" s="2"/>
      <c r="IC49" s="2"/>
      <c r="ID49" s="2"/>
      <c r="IE49" s="2"/>
      <c r="IF49" s="2" t="s">
        <v>317</v>
      </c>
      <c r="IG49" s="2" t="s">
        <v>317</v>
      </c>
      <c r="IH49" s="2" t="s">
        <v>317</v>
      </c>
      <c r="II49" s="2" t="s">
        <v>317</v>
      </c>
      <c r="IJ49" s="2" t="s">
        <v>317</v>
      </c>
      <c r="IK49" s="2" t="s">
        <v>317</v>
      </c>
    </row>
    <row r="50" spans="1:245" x14ac:dyDescent="0.15">
      <c r="A50" s="2">
        <v>42</v>
      </c>
      <c r="B50" s="2" t="s">
        <v>103</v>
      </c>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t="s">
        <v>317</v>
      </c>
      <c r="DK50" s="2" t="s">
        <v>317</v>
      </c>
      <c r="DL50" s="2"/>
      <c r="DM50" s="2" t="s">
        <v>317</v>
      </c>
      <c r="DN50" s="2"/>
      <c r="DO50" s="2"/>
      <c r="DP50" s="2"/>
      <c r="DQ50" s="2" t="s">
        <v>317</v>
      </c>
      <c r="DR50" s="2" t="s">
        <v>317</v>
      </c>
      <c r="DS50" s="2"/>
      <c r="DT50" s="2"/>
      <c r="DU50" s="2"/>
      <c r="DV50" s="2"/>
      <c r="DW50" s="2"/>
      <c r="DX50" s="2" t="s">
        <v>317</v>
      </c>
      <c r="DY50" s="2" t="s">
        <v>317</v>
      </c>
      <c r="DZ50" s="2"/>
      <c r="EA50" s="2"/>
      <c r="EB50" s="2"/>
      <c r="EC50" s="2"/>
      <c r="ED50" s="2"/>
      <c r="EE50" s="2" t="s">
        <v>317</v>
      </c>
      <c r="EF50" s="2" t="s">
        <v>317</v>
      </c>
      <c r="EG50" s="2"/>
      <c r="EH50" s="2"/>
      <c r="EI50" s="2"/>
      <c r="EJ50" s="2"/>
      <c r="EK50" s="2"/>
      <c r="EL50" s="2" t="s">
        <v>317</v>
      </c>
      <c r="EM50" s="2" t="s">
        <v>317</v>
      </c>
      <c r="EN50" s="2"/>
      <c r="EO50" s="2"/>
      <c r="EP50" s="2"/>
      <c r="EQ50" s="2"/>
      <c r="ER50" s="2" t="s">
        <v>317</v>
      </c>
      <c r="ES50" s="2" t="s">
        <v>317</v>
      </c>
      <c r="ET50" s="2" t="s">
        <v>317</v>
      </c>
      <c r="EU50" s="2" t="s">
        <v>317</v>
      </c>
      <c r="EV50" s="2" t="s">
        <v>317</v>
      </c>
      <c r="EW50" s="2" t="s">
        <v>317</v>
      </c>
      <c r="EX50" s="2" t="s">
        <v>317</v>
      </c>
      <c r="EY50" s="2" t="s">
        <v>317</v>
      </c>
      <c r="EZ50" s="2" t="s">
        <v>317</v>
      </c>
      <c r="FA50" s="2" t="s">
        <v>317</v>
      </c>
      <c r="FB50" s="2" t="s">
        <v>317</v>
      </c>
      <c r="FC50" s="2" t="s">
        <v>317</v>
      </c>
      <c r="FD50" s="2" t="s">
        <v>317</v>
      </c>
      <c r="FE50" s="2" t="s">
        <v>317</v>
      </c>
      <c r="FF50" s="2" t="s">
        <v>317</v>
      </c>
      <c r="FG50" s="2" t="s">
        <v>317</v>
      </c>
      <c r="FH50" s="2" t="s">
        <v>317</v>
      </c>
      <c r="FI50" s="2" t="s">
        <v>317</v>
      </c>
      <c r="FJ50" s="2" t="s">
        <v>317</v>
      </c>
      <c r="FK50" s="2" t="s">
        <v>317</v>
      </c>
      <c r="FL50" s="2" t="s">
        <v>317</v>
      </c>
      <c r="FM50" s="2" t="s">
        <v>317</v>
      </c>
      <c r="FN50" s="2" t="s">
        <v>317</v>
      </c>
      <c r="FO50" s="2" t="s">
        <v>317</v>
      </c>
      <c r="FP50" s="2"/>
      <c r="FQ50" s="2"/>
      <c r="FR50" s="2"/>
      <c r="FS50" s="2"/>
      <c r="FT50" s="2"/>
      <c r="FU50" s="2" t="s">
        <v>317</v>
      </c>
      <c r="FV50" s="2" t="s">
        <v>317</v>
      </c>
      <c r="FW50" s="2"/>
      <c r="FX50" s="2"/>
      <c r="FY50" s="2"/>
      <c r="FZ50" s="2"/>
      <c r="GA50" s="2"/>
      <c r="GB50" s="2" t="s">
        <v>317</v>
      </c>
      <c r="GC50" s="2" t="s">
        <v>317</v>
      </c>
      <c r="GD50" s="2"/>
      <c r="GE50" s="2"/>
      <c r="GF50" s="2"/>
      <c r="GG50" s="2"/>
      <c r="GH50" s="2"/>
      <c r="GI50" s="2" t="s">
        <v>317</v>
      </c>
      <c r="GJ50" s="2" t="s">
        <v>317</v>
      </c>
      <c r="GK50" s="2"/>
      <c r="GL50" s="2"/>
      <c r="GM50" s="2"/>
      <c r="GN50" s="2"/>
      <c r="GO50" s="2" t="s">
        <v>317</v>
      </c>
      <c r="GP50" s="2" t="s">
        <v>317</v>
      </c>
      <c r="GQ50" s="2" t="s">
        <v>317</v>
      </c>
      <c r="GR50" s="2"/>
      <c r="GS50" s="2"/>
      <c r="GT50" s="2"/>
      <c r="GU50" s="2"/>
      <c r="GV50" s="2"/>
      <c r="GW50" s="2" t="s">
        <v>317</v>
      </c>
      <c r="GX50" s="2" t="s">
        <v>317</v>
      </c>
      <c r="GY50" s="2"/>
      <c r="GZ50" s="2"/>
      <c r="HA50" s="2" t="s">
        <v>317</v>
      </c>
      <c r="HB50" s="2"/>
      <c r="HC50" s="2"/>
      <c r="HD50" s="2" t="s">
        <v>317</v>
      </c>
      <c r="HE50" s="2" t="s">
        <v>317</v>
      </c>
      <c r="HF50" s="2"/>
      <c r="HG50" s="2"/>
      <c r="HH50" s="2"/>
      <c r="HI50" s="2"/>
      <c r="HJ50" s="2"/>
      <c r="HK50" s="2" t="s">
        <v>317</v>
      </c>
      <c r="HL50" s="2" t="s">
        <v>317</v>
      </c>
      <c r="HM50" s="2"/>
      <c r="HN50" s="2"/>
      <c r="HO50" s="2"/>
      <c r="HP50" s="2"/>
      <c r="HQ50" s="2"/>
      <c r="HR50" s="2" t="s">
        <v>317</v>
      </c>
      <c r="HS50" s="2" t="s">
        <v>317</v>
      </c>
      <c r="HT50" s="2"/>
      <c r="HU50" s="2"/>
      <c r="HV50" s="2"/>
      <c r="HW50" s="2"/>
      <c r="HX50" s="2"/>
      <c r="HY50" s="2" t="s">
        <v>317</v>
      </c>
      <c r="HZ50" s="2" t="s">
        <v>317</v>
      </c>
      <c r="IA50" s="2" t="s">
        <v>317</v>
      </c>
      <c r="IB50" s="2"/>
      <c r="IC50" s="2"/>
      <c r="ID50" s="2"/>
      <c r="IE50" s="2"/>
      <c r="IF50" s="2" t="s">
        <v>317</v>
      </c>
      <c r="IG50" s="2" t="s">
        <v>317</v>
      </c>
      <c r="IH50" s="2" t="s">
        <v>317</v>
      </c>
      <c r="II50" s="2" t="s">
        <v>317</v>
      </c>
      <c r="IJ50" s="2" t="s">
        <v>317</v>
      </c>
      <c r="IK50" s="2" t="s">
        <v>317</v>
      </c>
    </row>
    <row r="51" spans="1:245" ht="14.25" thickBot="1" x14ac:dyDescent="0.2">
      <c r="A51" s="2">
        <v>43</v>
      </c>
      <c r="B51" s="187" t="s">
        <v>28</v>
      </c>
      <c r="C51" s="187"/>
      <c r="D51" s="187"/>
      <c r="E51" s="187"/>
      <c r="F51" s="187"/>
      <c r="G51" s="187"/>
      <c r="H51" s="187"/>
      <c r="I51" s="187"/>
      <c r="J51" s="187"/>
      <c r="K51" s="187"/>
      <c r="L51" s="187"/>
      <c r="M51" s="187"/>
      <c r="N51" s="187"/>
      <c r="O51" s="187"/>
      <c r="P51" s="187"/>
      <c r="Q51" s="187"/>
      <c r="R51" s="187"/>
      <c r="S51" s="187"/>
      <c r="T51" s="187"/>
      <c r="U51" s="187"/>
      <c r="V51" s="187"/>
      <c r="W51" s="187"/>
      <c r="X51" s="187"/>
      <c r="Y51" s="187"/>
      <c r="Z51" s="187"/>
      <c r="AA51" s="187"/>
      <c r="AB51" s="187"/>
      <c r="AC51" s="187"/>
      <c r="AD51" s="187"/>
      <c r="AE51" s="187"/>
      <c r="AF51" s="187"/>
      <c r="AG51" s="187"/>
      <c r="AH51" s="187"/>
      <c r="AI51" s="187"/>
      <c r="AJ51" s="187"/>
      <c r="AK51" s="187"/>
      <c r="AL51" s="187"/>
      <c r="AM51" s="187"/>
      <c r="AN51" s="187"/>
      <c r="AO51" s="187"/>
      <c r="AP51" s="187"/>
      <c r="AQ51" s="187"/>
      <c r="AR51" s="187"/>
      <c r="AS51" s="187"/>
      <c r="AT51" s="187"/>
      <c r="AU51" s="187"/>
      <c r="AV51" s="187"/>
      <c r="AW51" s="187"/>
      <c r="AX51" s="187"/>
      <c r="AY51" s="187"/>
      <c r="AZ51" s="187"/>
      <c r="BA51" s="187"/>
      <c r="BB51" s="187"/>
      <c r="BC51" s="187"/>
      <c r="BD51" s="187"/>
      <c r="BE51" s="187"/>
      <c r="BF51" s="187"/>
      <c r="BG51" s="187"/>
      <c r="BH51" s="187"/>
      <c r="BI51" s="187"/>
      <c r="BJ51" s="187"/>
      <c r="BK51" s="187"/>
      <c r="BL51" s="187"/>
      <c r="BM51" s="187"/>
      <c r="BN51" s="187"/>
      <c r="BO51" s="187"/>
      <c r="BP51" s="187"/>
      <c r="BQ51" s="187"/>
      <c r="BR51" s="187"/>
      <c r="BS51" s="187"/>
      <c r="BT51" s="187"/>
      <c r="BU51" s="187"/>
      <c r="BV51" s="187"/>
      <c r="BW51" s="187"/>
      <c r="BX51" s="187"/>
      <c r="BY51" s="187"/>
      <c r="BZ51" s="187"/>
      <c r="CA51" s="187"/>
      <c r="CB51" s="187"/>
      <c r="CC51" s="187"/>
      <c r="CD51" s="187"/>
      <c r="CE51" s="187"/>
      <c r="CF51" s="187"/>
      <c r="CG51" s="187"/>
      <c r="CH51" s="187"/>
      <c r="CI51" s="187"/>
      <c r="CJ51" s="187"/>
      <c r="CK51" s="187"/>
      <c r="CL51" s="187"/>
      <c r="CM51" s="187"/>
      <c r="CN51" s="187"/>
      <c r="CO51" s="187"/>
      <c r="CP51" s="187"/>
      <c r="CQ51" s="159"/>
      <c r="CR51" s="159"/>
      <c r="CS51" s="159"/>
      <c r="CT51" s="159"/>
      <c r="CU51" s="159"/>
      <c r="CV51" s="159"/>
      <c r="CW51" s="159"/>
      <c r="CX51" s="159"/>
      <c r="CY51" s="159"/>
      <c r="CZ51" s="159"/>
      <c r="DA51" s="159"/>
      <c r="DB51" s="159"/>
      <c r="DC51" s="159"/>
      <c r="DD51" s="159"/>
      <c r="DE51" s="159"/>
      <c r="DF51" s="159"/>
      <c r="DG51" s="159"/>
      <c r="DH51" s="159"/>
      <c r="DI51" s="159"/>
      <c r="DJ51" s="159" t="s">
        <v>317</v>
      </c>
      <c r="DK51" s="159" t="s">
        <v>317</v>
      </c>
      <c r="DL51" s="159"/>
      <c r="DM51" s="159" t="s">
        <v>317</v>
      </c>
      <c r="DN51" s="159"/>
      <c r="DO51" s="159"/>
      <c r="DP51" s="159"/>
      <c r="DQ51" s="159" t="s">
        <v>317</v>
      </c>
      <c r="DR51" s="159" t="s">
        <v>317</v>
      </c>
      <c r="DS51" s="159"/>
      <c r="DT51" s="159"/>
      <c r="DU51" s="159"/>
      <c r="DV51" s="187"/>
      <c r="DW51" s="187"/>
      <c r="DX51" s="187" t="s">
        <v>317</v>
      </c>
      <c r="DY51" s="159" t="s">
        <v>317</v>
      </c>
      <c r="DZ51" s="159"/>
      <c r="EA51" s="159"/>
      <c r="EB51" s="159"/>
      <c r="EC51" s="187"/>
      <c r="ED51" s="187"/>
      <c r="EE51" s="187" t="s">
        <v>317</v>
      </c>
      <c r="EF51" s="159" t="s">
        <v>317</v>
      </c>
      <c r="EG51" s="159"/>
      <c r="EH51" s="159"/>
      <c r="EI51" s="159"/>
      <c r="EJ51" s="187"/>
      <c r="EK51" s="187"/>
      <c r="EL51" s="187" t="s">
        <v>317</v>
      </c>
      <c r="EM51" s="159" t="s">
        <v>317</v>
      </c>
      <c r="EN51" s="159"/>
      <c r="EO51" s="159"/>
      <c r="EP51" s="159"/>
      <c r="EQ51" s="187"/>
      <c r="ER51" s="159" t="s">
        <v>317</v>
      </c>
      <c r="ES51" s="159" t="s">
        <v>317</v>
      </c>
      <c r="ET51" s="159" t="s">
        <v>317</v>
      </c>
      <c r="EU51" s="159" t="s">
        <v>317</v>
      </c>
      <c r="EV51" s="159" t="s">
        <v>317</v>
      </c>
      <c r="EW51" s="159" t="s">
        <v>317</v>
      </c>
      <c r="EX51" s="159" t="s">
        <v>317</v>
      </c>
      <c r="EY51" s="159" t="s">
        <v>317</v>
      </c>
      <c r="EZ51" s="159" t="s">
        <v>317</v>
      </c>
      <c r="FA51" s="159" t="s">
        <v>317</v>
      </c>
      <c r="FB51" s="159" t="s">
        <v>317</v>
      </c>
      <c r="FC51" s="159" t="s">
        <v>317</v>
      </c>
      <c r="FD51" s="159" t="s">
        <v>317</v>
      </c>
      <c r="FE51" s="159" t="s">
        <v>317</v>
      </c>
      <c r="FF51" s="159" t="s">
        <v>317</v>
      </c>
      <c r="FG51" s="159" t="s">
        <v>317</v>
      </c>
      <c r="FH51" s="159" t="s">
        <v>317</v>
      </c>
      <c r="FI51" s="159" t="s">
        <v>317</v>
      </c>
      <c r="FJ51" s="159" t="s">
        <v>317</v>
      </c>
      <c r="FK51" s="159" t="s">
        <v>317</v>
      </c>
      <c r="FL51" s="159" t="s">
        <v>317</v>
      </c>
      <c r="FM51" s="159" t="s">
        <v>317</v>
      </c>
      <c r="FN51" s="159" t="s">
        <v>317</v>
      </c>
      <c r="FO51" s="159" t="s">
        <v>317</v>
      </c>
      <c r="FP51" s="159"/>
      <c r="FQ51" s="159"/>
      <c r="FR51" s="159"/>
      <c r="FS51" s="187"/>
      <c r="FT51" s="187"/>
      <c r="FU51" s="159" t="s">
        <v>317</v>
      </c>
      <c r="FV51" s="159" t="s">
        <v>317</v>
      </c>
      <c r="FW51" s="159"/>
      <c r="FX51" s="159"/>
      <c r="FY51" s="159"/>
      <c r="FZ51" s="187"/>
      <c r="GA51" s="187"/>
      <c r="GB51" s="159" t="s">
        <v>317</v>
      </c>
      <c r="GC51" s="159" t="s">
        <v>317</v>
      </c>
      <c r="GD51" s="159"/>
      <c r="GE51" s="159"/>
      <c r="GF51" s="159"/>
      <c r="GG51" s="187"/>
      <c r="GH51" s="187"/>
      <c r="GI51" s="159" t="s">
        <v>317</v>
      </c>
      <c r="GJ51" s="159" t="s">
        <v>317</v>
      </c>
      <c r="GK51" s="159"/>
      <c r="GL51" s="159"/>
      <c r="GM51" s="159"/>
      <c r="GN51" s="187"/>
      <c r="GO51" s="159" t="s">
        <v>317</v>
      </c>
      <c r="GP51" s="159" t="s">
        <v>317</v>
      </c>
      <c r="GQ51" s="159" t="s">
        <v>317</v>
      </c>
      <c r="GR51" s="159"/>
      <c r="GS51" s="159"/>
      <c r="GT51" s="159"/>
      <c r="GU51" s="187"/>
      <c r="GV51" s="187"/>
      <c r="GW51" s="159" t="s">
        <v>317</v>
      </c>
      <c r="GX51" s="159" t="s">
        <v>317</v>
      </c>
      <c r="GY51" s="159"/>
      <c r="GZ51" s="187"/>
      <c r="HA51" s="159" t="s">
        <v>317</v>
      </c>
      <c r="HB51" s="187"/>
      <c r="HC51" s="187"/>
      <c r="HD51" s="159" t="s">
        <v>317</v>
      </c>
      <c r="HE51" s="159" t="s">
        <v>317</v>
      </c>
      <c r="HF51" s="159"/>
      <c r="HG51" s="187"/>
      <c r="HH51" s="187"/>
      <c r="HI51" s="187"/>
      <c r="HJ51" s="187"/>
      <c r="HK51" s="159" t="s">
        <v>317</v>
      </c>
      <c r="HL51" s="159" t="s">
        <v>317</v>
      </c>
      <c r="HM51" s="159"/>
      <c r="HN51" s="187"/>
      <c r="HO51" s="187"/>
      <c r="HP51" s="187"/>
      <c r="HQ51" s="187"/>
      <c r="HR51" s="159" t="s">
        <v>317</v>
      </c>
      <c r="HS51" s="159" t="s">
        <v>317</v>
      </c>
      <c r="HT51" s="159"/>
      <c r="HU51" s="187"/>
      <c r="HV51" s="187"/>
      <c r="HW51" s="187"/>
      <c r="HX51" s="187"/>
      <c r="HY51" s="159"/>
      <c r="HZ51" s="159" t="s">
        <v>317</v>
      </c>
      <c r="IA51" s="159" t="s">
        <v>317</v>
      </c>
      <c r="IB51" s="159" t="s">
        <v>317</v>
      </c>
      <c r="IC51" s="187"/>
      <c r="ID51" s="187"/>
      <c r="IE51" s="187"/>
      <c r="IF51" s="159" t="s">
        <v>317</v>
      </c>
      <c r="IG51" s="159" t="s">
        <v>317</v>
      </c>
      <c r="IH51" s="159" t="s">
        <v>317</v>
      </c>
      <c r="II51" s="159" t="s">
        <v>317</v>
      </c>
      <c r="IJ51" s="159" t="s">
        <v>317</v>
      </c>
      <c r="IK51" s="159" t="s">
        <v>317</v>
      </c>
    </row>
    <row r="52" spans="1:245" ht="15" thickTop="1" thickBot="1" x14ac:dyDescent="0.2">
      <c r="A52" s="12" t="s">
        <v>108</v>
      </c>
      <c r="B52" s="224" t="s">
        <v>131</v>
      </c>
      <c r="C52" s="188" t="str">
        <f t="shared" ref="C52:AH52" si="20">IF(C82=1,SUM(C7:C51),"")</f>
        <v/>
      </c>
      <c r="D52" s="188" t="str">
        <f t="shared" si="20"/>
        <v/>
      </c>
      <c r="E52" s="188" t="str">
        <f t="shared" si="20"/>
        <v/>
      </c>
      <c r="F52" s="188" t="str">
        <f t="shared" si="20"/>
        <v/>
      </c>
      <c r="G52" s="188" t="str">
        <f t="shared" si="20"/>
        <v/>
      </c>
      <c r="H52" s="188" t="str">
        <f t="shared" si="20"/>
        <v/>
      </c>
      <c r="I52" s="188" t="str">
        <f t="shared" si="20"/>
        <v/>
      </c>
      <c r="J52" s="188" t="str">
        <f t="shared" si="20"/>
        <v/>
      </c>
      <c r="K52" s="188" t="str">
        <f t="shared" si="20"/>
        <v/>
      </c>
      <c r="L52" s="188" t="str">
        <f t="shared" si="20"/>
        <v/>
      </c>
      <c r="M52" s="188" t="str">
        <f t="shared" si="20"/>
        <v/>
      </c>
      <c r="N52" s="188" t="str">
        <f t="shared" si="20"/>
        <v/>
      </c>
      <c r="O52" s="188" t="str">
        <f t="shared" si="20"/>
        <v/>
      </c>
      <c r="P52" s="188" t="str">
        <f t="shared" si="20"/>
        <v/>
      </c>
      <c r="Q52" s="188" t="str">
        <f t="shared" si="20"/>
        <v/>
      </c>
      <c r="R52" s="188" t="str">
        <f t="shared" si="20"/>
        <v/>
      </c>
      <c r="S52" s="188" t="str">
        <f t="shared" si="20"/>
        <v/>
      </c>
      <c r="T52" s="188" t="str">
        <f t="shared" si="20"/>
        <v/>
      </c>
      <c r="U52" s="188" t="str">
        <f t="shared" si="20"/>
        <v/>
      </c>
      <c r="V52" s="188" t="str">
        <f t="shared" si="20"/>
        <v/>
      </c>
      <c r="W52" s="188" t="str">
        <f t="shared" si="20"/>
        <v/>
      </c>
      <c r="X52" s="188" t="str">
        <f t="shared" si="20"/>
        <v/>
      </c>
      <c r="Y52" s="188" t="str">
        <f t="shared" si="20"/>
        <v/>
      </c>
      <c r="Z52" s="188" t="str">
        <f t="shared" si="20"/>
        <v/>
      </c>
      <c r="AA52" s="188" t="str">
        <f t="shared" si="20"/>
        <v/>
      </c>
      <c r="AB52" s="188" t="str">
        <f t="shared" si="20"/>
        <v/>
      </c>
      <c r="AC52" s="188" t="str">
        <f t="shared" si="20"/>
        <v/>
      </c>
      <c r="AD52" s="188" t="str">
        <f t="shared" si="20"/>
        <v/>
      </c>
      <c r="AE52" s="188" t="str">
        <f t="shared" si="20"/>
        <v/>
      </c>
      <c r="AF52" s="188" t="str">
        <f t="shared" si="20"/>
        <v/>
      </c>
      <c r="AG52" s="188" t="str">
        <f t="shared" si="20"/>
        <v/>
      </c>
      <c r="AH52" s="188" t="str">
        <f t="shared" si="20"/>
        <v/>
      </c>
      <c r="AI52" s="188" t="str">
        <f t="shared" ref="AI52:BN52" si="21">IF(AI82=1,SUM(AI7:AI51),"")</f>
        <v/>
      </c>
      <c r="AJ52" s="188" t="str">
        <f t="shared" si="21"/>
        <v/>
      </c>
      <c r="AK52" s="188" t="str">
        <f t="shared" si="21"/>
        <v/>
      </c>
      <c r="AL52" s="188" t="str">
        <f t="shared" si="21"/>
        <v/>
      </c>
      <c r="AM52" s="188" t="str">
        <f t="shared" si="21"/>
        <v/>
      </c>
      <c r="AN52" s="188" t="str">
        <f t="shared" si="21"/>
        <v/>
      </c>
      <c r="AO52" s="188" t="str">
        <f t="shared" si="21"/>
        <v/>
      </c>
      <c r="AP52" s="188" t="str">
        <f t="shared" si="21"/>
        <v/>
      </c>
      <c r="AQ52" s="188" t="str">
        <f t="shared" si="21"/>
        <v/>
      </c>
      <c r="AR52" s="188" t="str">
        <f t="shared" si="21"/>
        <v/>
      </c>
      <c r="AS52" s="188" t="str">
        <f t="shared" si="21"/>
        <v/>
      </c>
      <c r="AT52" s="188" t="str">
        <f t="shared" si="21"/>
        <v/>
      </c>
      <c r="AU52" s="188" t="str">
        <f t="shared" si="21"/>
        <v/>
      </c>
      <c r="AV52" s="188" t="str">
        <f t="shared" si="21"/>
        <v/>
      </c>
      <c r="AW52" s="188" t="str">
        <f t="shared" si="21"/>
        <v/>
      </c>
      <c r="AX52" s="188" t="str">
        <f t="shared" si="21"/>
        <v/>
      </c>
      <c r="AY52" s="188" t="str">
        <f t="shared" si="21"/>
        <v/>
      </c>
      <c r="AZ52" s="188" t="str">
        <f t="shared" si="21"/>
        <v/>
      </c>
      <c r="BA52" s="188" t="str">
        <f t="shared" si="21"/>
        <v/>
      </c>
      <c r="BB52" s="188" t="str">
        <f t="shared" si="21"/>
        <v/>
      </c>
      <c r="BC52" s="188" t="str">
        <f t="shared" si="21"/>
        <v/>
      </c>
      <c r="BD52" s="188" t="str">
        <f t="shared" si="21"/>
        <v/>
      </c>
      <c r="BE52" s="188" t="str">
        <f t="shared" si="21"/>
        <v/>
      </c>
      <c r="BF52" s="188" t="str">
        <f t="shared" si="21"/>
        <v/>
      </c>
      <c r="BG52" s="188" t="str">
        <f t="shared" si="21"/>
        <v/>
      </c>
      <c r="BH52" s="188" t="str">
        <f t="shared" si="21"/>
        <v/>
      </c>
      <c r="BI52" s="188" t="str">
        <f t="shared" si="21"/>
        <v/>
      </c>
      <c r="BJ52" s="188" t="str">
        <f t="shared" si="21"/>
        <v/>
      </c>
      <c r="BK52" s="188" t="str">
        <f t="shared" si="21"/>
        <v/>
      </c>
      <c r="BL52" s="188" t="str">
        <f t="shared" si="21"/>
        <v/>
      </c>
      <c r="BM52" s="188" t="str">
        <f t="shared" si="21"/>
        <v/>
      </c>
      <c r="BN52" s="188" t="str">
        <f t="shared" si="21"/>
        <v/>
      </c>
      <c r="BO52" s="188" t="str">
        <f t="shared" ref="BO52:CT52" si="22">IF(BO82=1,SUM(BO7:BO51),"")</f>
        <v/>
      </c>
      <c r="BP52" s="188" t="str">
        <f t="shared" si="22"/>
        <v/>
      </c>
      <c r="BQ52" s="188" t="str">
        <f t="shared" si="22"/>
        <v/>
      </c>
      <c r="BR52" s="188" t="str">
        <f t="shared" si="22"/>
        <v/>
      </c>
      <c r="BS52" s="188" t="str">
        <f t="shared" si="22"/>
        <v/>
      </c>
      <c r="BT52" s="188" t="str">
        <f t="shared" si="22"/>
        <v/>
      </c>
      <c r="BU52" s="188" t="str">
        <f t="shared" si="22"/>
        <v/>
      </c>
      <c r="BV52" s="188" t="str">
        <f t="shared" si="22"/>
        <v/>
      </c>
      <c r="BW52" s="188" t="str">
        <f t="shared" si="22"/>
        <v/>
      </c>
      <c r="BX52" s="188" t="str">
        <f t="shared" si="22"/>
        <v/>
      </c>
      <c r="BY52" s="188" t="str">
        <f t="shared" si="22"/>
        <v/>
      </c>
      <c r="BZ52" s="188" t="str">
        <f t="shared" si="22"/>
        <v/>
      </c>
      <c r="CA52" s="188" t="str">
        <f t="shared" si="22"/>
        <v/>
      </c>
      <c r="CB52" s="188" t="str">
        <f t="shared" si="22"/>
        <v/>
      </c>
      <c r="CC52" s="188" t="str">
        <f t="shared" si="22"/>
        <v/>
      </c>
      <c r="CD52" s="188" t="str">
        <f t="shared" si="22"/>
        <v/>
      </c>
      <c r="CE52" s="188" t="str">
        <f t="shared" si="22"/>
        <v/>
      </c>
      <c r="CF52" s="188" t="str">
        <f t="shared" si="22"/>
        <v/>
      </c>
      <c r="CG52" s="188" t="str">
        <f t="shared" si="22"/>
        <v/>
      </c>
      <c r="CH52" s="188" t="str">
        <f t="shared" si="22"/>
        <v/>
      </c>
      <c r="CI52" s="188" t="str">
        <f t="shared" si="22"/>
        <v/>
      </c>
      <c r="CJ52" s="188" t="str">
        <f t="shared" si="22"/>
        <v/>
      </c>
      <c r="CK52" s="188" t="str">
        <f t="shared" si="22"/>
        <v/>
      </c>
      <c r="CL52" s="188" t="str">
        <f t="shared" si="22"/>
        <v/>
      </c>
      <c r="CM52" s="188" t="str">
        <f t="shared" si="22"/>
        <v/>
      </c>
      <c r="CN52" s="188" t="str">
        <f t="shared" si="22"/>
        <v/>
      </c>
      <c r="CO52" s="188" t="str">
        <f t="shared" si="22"/>
        <v/>
      </c>
      <c r="CP52" s="188" t="str">
        <f t="shared" si="22"/>
        <v/>
      </c>
      <c r="CQ52" s="6" t="str">
        <f t="shared" si="22"/>
        <v/>
      </c>
      <c r="CR52" s="6" t="str">
        <f t="shared" si="22"/>
        <v/>
      </c>
      <c r="CS52" s="6" t="str">
        <f t="shared" si="22"/>
        <v/>
      </c>
      <c r="CT52" s="6" t="str">
        <f t="shared" si="22"/>
        <v/>
      </c>
      <c r="CU52" s="6" t="str">
        <f t="shared" ref="CU52:FF52" si="23">IF(CU82=1,SUM(CU7:CU51),"")</f>
        <v/>
      </c>
      <c r="CV52" s="6" t="str">
        <f t="shared" si="23"/>
        <v/>
      </c>
      <c r="CW52" s="6" t="str">
        <f t="shared" si="23"/>
        <v/>
      </c>
      <c r="CX52" s="6" t="str">
        <f t="shared" si="23"/>
        <v/>
      </c>
      <c r="CY52" s="6" t="str">
        <f t="shared" si="23"/>
        <v/>
      </c>
      <c r="CZ52" s="6" t="str">
        <f t="shared" si="23"/>
        <v/>
      </c>
      <c r="DA52" s="6" t="str">
        <f t="shared" si="23"/>
        <v/>
      </c>
      <c r="DB52" s="6" t="str">
        <f t="shared" si="23"/>
        <v/>
      </c>
      <c r="DC52" s="6" t="str">
        <f t="shared" si="23"/>
        <v/>
      </c>
      <c r="DD52" s="6" t="str">
        <f t="shared" si="23"/>
        <v/>
      </c>
      <c r="DE52" s="6">
        <f>IF(DE82=1,SUM(DE7:DE51),"")</f>
        <v>0</v>
      </c>
      <c r="DF52" s="6">
        <f>IF(DF82=1,SUM(DF7:DF51),"")</f>
        <v>0</v>
      </c>
      <c r="DG52" s="6">
        <f t="shared" si="23"/>
        <v>0</v>
      </c>
      <c r="DH52" s="6">
        <f t="shared" si="23"/>
        <v>0</v>
      </c>
      <c r="DI52" s="6">
        <f t="shared" si="23"/>
        <v>0</v>
      </c>
      <c r="DJ52" s="6" t="s">
        <v>318</v>
      </c>
      <c r="DK52" s="6" t="s">
        <v>318</v>
      </c>
      <c r="DL52" s="6">
        <f>IF(DL82=1,SUM(DL7:DL51),"")</f>
        <v>0</v>
      </c>
      <c r="DM52" s="6" t="str">
        <f t="shared" si="23"/>
        <v/>
      </c>
      <c r="DN52" s="6">
        <f t="shared" si="23"/>
        <v>0</v>
      </c>
      <c r="DO52" s="6">
        <f t="shared" si="23"/>
        <v>0</v>
      </c>
      <c r="DP52" s="6">
        <f t="shared" si="23"/>
        <v>0</v>
      </c>
      <c r="DQ52" s="6" t="s">
        <v>318</v>
      </c>
      <c r="DR52" s="6" t="s">
        <v>318</v>
      </c>
      <c r="DS52" s="6"/>
      <c r="DT52" s="6">
        <f t="shared" si="23"/>
        <v>0</v>
      </c>
      <c r="DU52" s="188">
        <f t="shared" si="23"/>
        <v>0</v>
      </c>
      <c r="DV52" s="188">
        <f t="shared" si="23"/>
        <v>0</v>
      </c>
      <c r="DW52" s="188">
        <f t="shared" si="23"/>
        <v>0</v>
      </c>
      <c r="DX52" s="188" t="str">
        <f t="shared" si="23"/>
        <v/>
      </c>
      <c r="DY52" s="188" t="str">
        <f t="shared" si="23"/>
        <v/>
      </c>
      <c r="DZ52" s="188">
        <f t="shared" si="23"/>
        <v>0</v>
      </c>
      <c r="EA52" s="188">
        <f t="shared" si="23"/>
        <v>0</v>
      </c>
      <c r="EB52" s="188">
        <f t="shared" si="23"/>
        <v>0</v>
      </c>
      <c r="EC52" s="188">
        <f t="shared" si="23"/>
        <v>0</v>
      </c>
      <c r="ED52" s="188">
        <f t="shared" si="23"/>
        <v>0</v>
      </c>
      <c r="EE52" s="188" t="str">
        <f t="shared" si="23"/>
        <v/>
      </c>
      <c r="EF52" s="188" t="str">
        <f t="shared" si="23"/>
        <v/>
      </c>
      <c r="EG52" s="188">
        <f t="shared" si="23"/>
        <v>0</v>
      </c>
      <c r="EH52" s="188">
        <f t="shared" si="23"/>
        <v>0</v>
      </c>
      <c r="EI52" s="188">
        <f t="shared" si="23"/>
        <v>0</v>
      </c>
      <c r="EJ52" s="188">
        <f t="shared" si="23"/>
        <v>0</v>
      </c>
      <c r="EK52" s="188">
        <f t="shared" si="23"/>
        <v>0</v>
      </c>
      <c r="EL52" s="188" t="str">
        <f t="shared" si="23"/>
        <v/>
      </c>
      <c r="EM52" s="188" t="str">
        <f t="shared" si="23"/>
        <v/>
      </c>
      <c r="EN52" s="188">
        <f t="shared" si="23"/>
        <v>0</v>
      </c>
      <c r="EO52" s="188">
        <f t="shared" si="23"/>
        <v>0</v>
      </c>
      <c r="EP52" s="188">
        <f t="shared" si="23"/>
        <v>0</v>
      </c>
      <c r="EQ52" s="188">
        <f t="shared" si="23"/>
        <v>0</v>
      </c>
      <c r="ER52" s="188" t="str">
        <f t="shared" si="23"/>
        <v/>
      </c>
      <c r="ES52" s="188" t="str">
        <f t="shared" si="23"/>
        <v/>
      </c>
      <c r="ET52" s="188" t="str">
        <f t="shared" si="23"/>
        <v/>
      </c>
      <c r="EU52" s="188" t="str">
        <f t="shared" si="23"/>
        <v/>
      </c>
      <c r="EV52" s="188" t="str">
        <f t="shared" si="23"/>
        <v/>
      </c>
      <c r="EW52" s="188" t="str">
        <f t="shared" si="23"/>
        <v/>
      </c>
      <c r="EX52" s="188" t="str">
        <f t="shared" si="23"/>
        <v/>
      </c>
      <c r="EY52" s="188" t="str">
        <f t="shared" si="23"/>
        <v/>
      </c>
      <c r="EZ52" s="188" t="str">
        <f t="shared" si="23"/>
        <v/>
      </c>
      <c r="FA52" s="188" t="str">
        <f t="shared" si="23"/>
        <v/>
      </c>
      <c r="FB52" s="188" t="str">
        <f t="shared" si="23"/>
        <v/>
      </c>
      <c r="FC52" s="188" t="str">
        <f t="shared" si="23"/>
        <v/>
      </c>
      <c r="FD52" s="188" t="str">
        <f t="shared" si="23"/>
        <v/>
      </c>
      <c r="FE52" s="188" t="str">
        <f t="shared" si="23"/>
        <v/>
      </c>
      <c r="FF52" s="188" t="str">
        <f t="shared" si="23"/>
        <v/>
      </c>
      <c r="FG52" s="188" t="str">
        <f t="shared" ref="FG52:HR52" si="24">IF(FG82=1,SUM(FG7:FG51),"")</f>
        <v/>
      </c>
      <c r="FH52" s="188" t="str">
        <f t="shared" si="24"/>
        <v/>
      </c>
      <c r="FI52" s="188" t="str">
        <f t="shared" si="24"/>
        <v/>
      </c>
      <c r="FJ52" s="188" t="str">
        <f t="shared" si="24"/>
        <v/>
      </c>
      <c r="FK52" s="188" t="str">
        <f t="shared" si="24"/>
        <v/>
      </c>
      <c r="FL52" s="188" t="str">
        <f t="shared" si="24"/>
        <v/>
      </c>
      <c r="FM52" s="188" t="str">
        <f t="shared" si="24"/>
        <v/>
      </c>
      <c r="FN52" s="188" t="str">
        <f t="shared" si="24"/>
        <v/>
      </c>
      <c r="FO52" s="188" t="str">
        <f t="shared" si="24"/>
        <v/>
      </c>
      <c r="FP52" s="188">
        <f t="shared" si="24"/>
        <v>0</v>
      </c>
      <c r="FQ52" s="188">
        <f t="shared" si="24"/>
        <v>0</v>
      </c>
      <c r="FR52" s="188">
        <f t="shared" si="24"/>
        <v>0</v>
      </c>
      <c r="FS52" s="188">
        <f t="shared" si="24"/>
        <v>0</v>
      </c>
      <c r="FT52" s="188">
        <f t="shared" si="24"/>
        <v>0</v>
      </c>
      <c r="FU52" s="188" t="str">
        <f t="shared" si="24"/>
        <v/>
      </c>
      <c r="FV52" s="188" t="str">
        <f t="shared" si="24"/>
        <v/>
      </c>
      <c r="FW52" s="188">
        <f t="shared" si="24"/>
        <v>0</v>
      </c>
      <c r="FX52" s="188">
        <f t="shared" si="24"/>
        <v>0</v>
      </c>
      <c r="FY52" s="188">
        <f t="shared" si="24"/>
        <v>0</v>
      </c>
      <c r="FZ52" s="188">
        <f t="shared" si="24"/>
        <v>0</v>
      </c>
      <c r="GA52" s="188">
        <f t="shared" si="24"/>
        <v>0</v>
      </c>
      <c r="GB52" s="188" t="str">
        <f t="shared" si="24"/>
        <v/>
      </c>
      <c r="GC52" s="188" t="str">
        <f t="shared" si="24"/>
        <v/>
      </c>
      <c r="GD52" s="188">
        <f t="shared" si="24"/>
        <v>0</v>
      </c>
      <c r="GE52" s="188">
        <f t="shared" si="24"/>
        <v>0</v>
      </c>
      <c r="GF52" s="188">
        <f t="shared" si="24"/>
        <v>0</v>
      </c>
      <c r="GG52" s="188">
        <f t="shared" si="24"/>
        <v>0</v>
      </c>
      <c r="GH52" s="188">
        <f t="shared" si="24"/>
        <v>0</v>
      </c>
      <c r="GI52" s="188" t="str">
        <f t="shared" si="24"/>
        <v/>
      </c>
      <c r="GJ52" s="188" t="str">
        <f t="shared" si="24"/>
        <v/>
      </c>
      <c r="GK52" s="188">
        <f t="shared" si="24"/>
        <v>0</v>
      </c>
      <c r="GL52" s="188">
        <f t="shared" si="24"/>
        <v>0</v>
      </c>
      <c r="GM52" s="188">
        <f t="shared" si="24"/>
        <v>0</v>
      </c>
      <c r="GN52" s="188">
        <f t="shared" si="24"/>
        <v>0</v>
      </c>
      <c r="GO52" s="188" t="str">
        <f t="shared" si="24"/>
        <v/>
      </c>
      <c r="GP52" s="188" t="str">
        <f t="shared" si="24"/>
        <v/>
      </c>
      <c r="GQ52" s="188" t="str">
        <f t="shared" si="24"/>
        <v/>
      </c>
      <c r="GR52" s="188">
        <f t="shared" si="24"/>
        <v>0</v>
      </c>
      <c r="GS52" s="188">
        <f t="shared" si="24"/>
        <v>0</v>
      </c>
      <c r="GT52" s="188">
        <f t="shared" si="24"/>
        <v>0</v>
      </c>
      <c r="GU52" s="188">
        <f t="shared" si="24"/>
        <v>0</v>
      </c>
      <c r="GV52" s="188">
        <f t="shared" si="24"/>
        <v>0</v>
      </c>
      <c r="GW52" s="188" t="str">
        <f t="shared" si="24"/>
        <v/>
      </c>
      <c r="GX52" s="188" t="str">
        <f t="shared" si="24"/>
        <v/>
      </c>
      <c r="GY52" s="188">
        <f t="shared" si="24"/>
        <v>0</v>
      </c>
      <c r="GZ52" s="188">
        <f t="shared" si="24"/>
        <v>0</v>
      </c>
      <c r="HA52" s="188" t="str">
        <f t="shared" si="24"/>
        <v/>
      </c>
      <c r="HB52" s="188">
        <f t="shared" si="24"/>
        <v>0</v>
      </c>
      <c r="HC52" s="188">
        <f t="shared" si="24"/>
        <v>0</v>
      </c>
      <c r="HD52" s="188" t="str">
        <f t="shared" si="24"/>
        <v/>
      </c>
      <c r="HE52" s="188" t="str">
        <f t="shared" si="24"/>
        <v/>
      </c>
      <c r="HF52" s="188">
        <f t="shared" si="24"/>
        <v>0</v>
      </c>
      <c r="HG52" s="188">
        <f t="shared" si="24"/>
        <v>0</v>
      </c>
      <c r="HH52" s="188">
        <f t="shared" si="24"/>
        <v>0</v>
      </c>
      <c r="HI52" s="188">
        <f t="shared" si="24"/>
        <v>0</v>
      </c>
      <c r="HJ52" s="188">
        <f t="shared" si="24"/>
        <v>0</v>
      </c>
      <c r="HK52" s="188" t="str">
        <f t="shared" si="24"/>
        <v/>
      </c>
      <c r="HL52" s="188" t="str">
        <f t="shared" si="24"/>
        <v/>
      </c>
      <c r="HM52" s="188">
        <f t="shared" si="24"/>
        <v>0</v>
      </c>
      <c r="HN52" s="188">
        <f t="shared" si="24"/>
        <v>0</v>
      </c>
      <c r="HO52" s="188">
        <f t="shared" si="24"/>
        <v>0</v>
      </c>
      <c r="HP52" s="188">
        <f t="shared" si="24"/>
        <v>0</v>
      </c>
      <c r="HQ52" s="188">
        <f t="shared" si="24"/>
        <v>0</v>
      </c>
      <c r="HR52" s="188" t="str">
        <f t="shared" si="24"/>
        <v/>
      </c>
      <c r="HS52" s="188" t="str">
        <f t="shared" ref="HS52:IK52" si="25">IF(HS82=1,SUM(HS7:HS51),"")</f>
        <v/>
      </c>
      <c r="HT52" s="188">
        <f t="shared" si="25"/>
        <v>0</v>
      </c>
      <c r="HU52" s="188">
        <f t="shared" si="25"/>
        <v>0</v>
      </c>
      <c r="HV52" s="188">
        <f t="shared" si="25"/>
        <v>0</v>
      </c>
      <c r="HW52" s="188">
        <f t="shared" si="25"/>
        <v>0</v>
      </c>
      <c r="HX52" s="188">
        <f t="shared" si="25"/>
        <v>0</v>
      </c>
      <c r="HY52" s="188" t="str">
        <f t="shared" si="25"/>
        <v/>
      </c>
      <c r="HZ52" s="188" t="str">
        <f t="shared" si="25"/>
        <v/>
      </c>
      <c r="IA52" s="188" t="str">
        <f t="shared" si="25"/>
        <v/>
      </c>
      <c r="IB52" s="188">
        <f t="shared" si="25"/>
        <v>0</v>
      </c>
      <c r="IC52" s="188">
        <f t="shared" si="25"/>
        <v>0</v>
      </c>
      <c r="ID52" s="188">
        <f t="shared" si="25"/>
        <v>0</v>
      </c>
      <c r="IE52" s="188">
        <f t="shared" si="25"/>
        <v>0</v>
      </c>
      <c r="IF52" s="188" t="str">
        <f t="shared" si="25"/>
        <v/>
      </c>
      <c r="IG52" s="188" t="str">
        <f t="shared" si="25"/>
        <v/>
      </c>
      <c r="IH52" s="188" t="str">
        <f t="shared" si="25"/>
        <v/>
      </c>
      <c r="II52" s="188" t="str">
        <f t="shared" si="25"/>
        <v/>
      </c>
      <c r="IJ52" s="188" t="str">
        <f t="shared" si="25"/>
        <v/>
      </c>
      <c r="IK52" s="188" t="str">
        <f t="shared" si="25"/>
        <v/>
      </c>
    </row>
    <row r="53" spans="1:245" x14ac:dyDescent="0.15">
      <c r="A53" s="146">
        <v>1</v>
      </c>
      <c r="B53" s="144" t="s">
        <v>75</v>
      </c>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t="s">
        <v>317</v>
      </c>
      <c r="DK53" s="2" t="s">
        <v>317</v>
      </c>
      <c r="DL53" s="2"/>
      <c r="DM53" s="2" t="s">
        <v>317</v>
      </c>
      <c r="DN53" s="2"/>
      <c r="DO53" s="2"/>
      <c r="DP53" s="2"/>
      <c r="DQ53" s="2" t="s">
        <v>317</v>
      </c>
      <c r="DR53" s="2" t="s">
        <v>317</v>
      </c>
      <c r="DS53" s="2"/>
      <c r="DT53" s="2"/>
      <c r="DU53" s="2"/>
      <c r="DV53" s="2"/>
      <c r="DW53" s="2"/>
      <c r="DX53" s="2" t="s">
        <v>317</v>
      </c>
      <c r="DY53" s="2" t="s">
        <v>317</v>
      </c>
      <c r="DZ53" s="2"/>
      <c r="EA53" s="2"/>
      <c r="EB53" s="2"/>
      <c r="EC53" s="2"/>
      <c r="ED53" s="2"/>
      <c r="EE53" s="2" t="s">
        <v>317</v>
      </c>
      <c r="EF53" s="2" t="s">
        <v>317</v>
      </c>
      <c r="EG53" s="2"/>
      <c r="EH53" s="2"/>
      <c r="EI53" s="2"/>
      <c r="EJ53" s="2"/>
      <c r="EK53" s="2"/>
      <c r="EL53" s="2" t="s">
        <v>317</v>
      </c>
      <c r="EM53" s="2" t="s">
        <v>317</v>
      </c>
      <c r="EN53" s="2"/>
      <c r="EO53" s="2"/>
      <c r="EP53" s="2"/>
      <c r="EQ53" s="2"/>
      <c r="ER53" s="2" t="s">
        <v>317</v>
      </c>
      <c r="ES53" s="2" t="s">
        <v>317</v>
      </c>
      <c r="ET53" s="2" t="s">
        <v>317</v>
      </c>
      <c r="EU53" s="2" t="s">
        <v>317</v>
      </c>
      <c r="EV53" s="2" t="s">
        <v>317</v>
      </c>
      <c r="EW53" s="2" t="s">
        <v>317</v>
      </c>
      <c r="EX53" s="2" t="s">
        <v>317</v>
      </c>
      <c r="EY53" s="2" t="s">
        <v>317</v>
      </c>
      <c r="EZ53" s="2" t="s">
        <v>317</v>
      </c>
      <c r="FA53" s="2" t="s">
        <v>317</v>
      </c>
      <c r="FB53" s="2" t="s">
        <v>317</v>
      </c>
      <c r="FC53" s="2" t="s">
        <v>317</v>
      </c>
      <c r="FD53" s="2" t="s">
        <v>317</v>
      </c>
      <c r="FE53" s="2" t="s">
        <v>317</v>
      </c>
      <c r="FF53" s="2" t="s">
        <v>317</v>
      </c>
      <c r="FG53" s="2" t="s">
        <v>317</v>
      </c>
      <c r="FH53" s="2" t="s">
        <v>317</v>
      </c>
      <c r="FI53" s="2" t="s">
        <v>317</v>
      </c>
      <c r="FJ53" s="2" t="s">
        <v>317</v>
      </c>
      <c r="FK53" s="2" t="s">
        <v>317</v>
      </c>
      <c r="FL53" s="2" t="s">
        <v>317</v>
      </c>
      <c r="FM53" s="2" t="s">
        <v>317</v>
      </c>
      <c r="FN53" s="2" t="s">
        <v>317</v>
      </c>
      <c r="FO53" s="2" t="s">
        <v>317</v>
      </c>
      <c r="FP53" s="2"/>
      <c r="FQ53" s="2"/>
      <c r="FR53" s="2"/>
      <c r="FS53" s="2"/>
      <c r="FT53" s="2"/>
      <c r="FU53" s="2" t="s">
        <v>317</v>
      </c>
      <c r="FV53" s="2" t="s">
        <v>317</v>
      </c>
      <c r="FW53" s="2"/>
      <c r="FX53" s="2"/>
      <c r="FY53" s="2"/>
      <c r="FZ53" s="2"/>
      <c r="GA53" s="2"/>
      <c r="GB53" s="2" t="s">
        <v>317</v>
      </c>
      <c r="GC53" s="2" t="s">
        <v>317</v>
      </c>
      <c r="GD53" s="2"/>
      <c r="GE53" s="2"/>
      <c r="GF53" s="2"/>
      <c r="GG53" s="2"/>
      <c r="GH53" s="2"/>
      <c r="GI53" s="2" t="s">
        <v>317</v>
      </c>
      <c r="GJ53" s="2" t="s">
        <v>317</v>
      </c>
      <c r="GK53" s="2"/>
      <c r="GL53" s="2"/>
      <c r="GM53" s="2"/>
      <c r="GN53" s="2"/>
      <c r="GO53" s="2" t="s">
        <v>317</v>
      </c>
      <c r="GP53" s="2" t="s">
        <v>317</v>
      </c>
      <c r="GQ53" s="2" t="s">
        <v>317</v>
      </c>
      <c r="GR53" s="2"/>
      <c r="GS53" s="2"/>
      <c r="GT53" s="2"/>
      <c r="GU53" s="2"/>
      <c r="GV53" s="2"/>
      <c r="GW53" s="2" t="s">
        <v>317</v>
      </c>
      <c r="GX53" s="2" t="s">
        <v>317</v>
      </c>
      <c r="GY53" s="2"/>
      <c r="GZ53" s="2"/>
      <c r="HA53" s="2" t="s">
        <v>317</v>
      </c>
      <c r="HB53" s="2"/>
      <c r="HC53" s="2"/>
      <c r="HD53" s="2" t="s">
        <v>317</v>
      </c>
      <c r="HE53" s="2" t="s">
        <v>317</v>
      </c>
      <c r="HF53" s="2"/>
      <c r="HG53" s="2"/>
      <c r="HH53" s="2"/>
      <c r="HI53" s="2"/>
      <c r="HJ53" s="2"/>
      <c r="HK53" s="2" t="s">
        <v>317</v>
      </c>
      <c r="HL53" s="2" t="s">
        <v>317</v>
      </c>
      <c r="HM53" s="2"/>
      <c r="HN53" s="2"/>
      <c r="HO53" s="2"/>
      <c r="HP53" s="2"/>
      <c r="HQ53" s="2"/>
      <c r="HR53" s="2" t="s">
        <v>317</v>
      </c>
      <c r="HS53" s="2" t="s">
        <v>317</v>
      </c>
      <c r="HT53" s="2"/>
      <c r="HU53" s="2"/>
      <c r="HV53" s="2"/>
      <c r="HW53" s="2"/>
      <c r="HX53" s="2"/>
      <c r="HY53" s="2" t="s">
        <v>317</v>
      </c>
      <c r="HZ53" s="2" t="s">
        <v>317</v>
      </c>
      <c r="IA53" s="2" t="s">
        <v>317</v>
      </c>
      <c r="IB53" s="2"/>
      <c r="IC53" s="2"/>
      <c r="ID53" s="2"/>
      <c r="IE53" s="2"/>
      <c r="IF53" s="2" t="s">
        <v>317</v>
      </c>
      <c r="IG53" s="2" t="s">
        <v>317</v>
      </c>
      <c r="IH53" s="2" t="s">
        <v>317</v>
      </c>
      <c r="II53" s="2" t="s">
        <v>317</v>
      </c>
      <c r="IJ53" s="2" t="s">
        <v>317</v>
      </c>
      <c r="IK53" s="2" t="s">
        <v>317</v>
      </c>
    </row>
    <row r="54" spans="1:245" x14ac:dyDescent="0.15">
      <c r="A54" s="147">
        <v>2</v>
      </c>
      <c r="B54" s="2" t="s">
        <v>77</v>
      </c>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t="s">
        <v>317</v>
      </c>
      <c r="DK54" s="2" t="s">
        <v>317</v>
      </c>
      <c r="DL54" s="2"/>
      <c r="DM54" s="2" t="s">
        <v>317</v>
      </c>
      <c r="DN54" s="2"/>
      <c r="DO54" s="2"/>
      <c r="DP54" s="2"/>
      <c r="DQ54" s="2" t="s">
        <v>317</v>
      </c>
      <c r="DR54" s="2" t="s">
        <v>317</v>
      </c>
      <c r="DS54" s="2"/>
      <c r="DT54" s="2"/>
      <c r="DU54" s="2"/>
      <c r="DV54" s="2"/>
      <c r="DW54" s="2"/>
      <c r="DX54" s="2" t="s">
        <v>317</v>
      </c>
      <c r="DY54" s="2" t="s">
        <v>317</v>
      </c>
      <c r="DZ54" s="2"/>
      <c r="EA54" s="2"/>
      <c r="EB54" s="2"/>
      <c r="EC54" s="2"/>
      <c r="ED54" s="2"/>
      <c r="EE54" s="2" t="s">
        <v>317</v>
      </c>
      <c r="EF54" s="2" t="s">
        <v>317</v>
      </c>
      <c r="EG54" s="2"/>
      <c r="EH54" s="2"/>
      <c r="EI54" s="2"/>
      <c r="EJ54" s="2"/>
      <c r="EK54" s="2"/>
      <c r="EL54" s="2" t="s">
        <v>317</v>
      </c>
      <c r="EM54" s="2" t="s">
        <v>317</v>
      </c>
      <c r="EN54" s="2"/>
      <c r="EO54" s="2"/>
      <c r="EP54" s="2"/>
      <c r="EQ54" s="2"/>
      <c r="ER54" s="2" t="s">
        <v>317</v>
      </c>
      <c r="ES54" s="2" t="s">
        <v>317</v>
      </c>
      <c r="ET54" s="2" t="s">
        <v>317</v>
      </c>
      <c r="EU54" s="2" t="s">
        <v>317</v>
      </c>
      <c r="EV54" s="2" t="s">
        <v>317</v>
      </c>
      <c r="EW54" s="2" t="s">
        <v>317</v>
      </c>
      <c r="EX54" s="2" t="s">
        <v>317</v>
      </c>
      <c r="EY54" s="2" t="s">
        <v>317</v>
      </c>
      <c r="EZ54" s="2" t="s">
        <v>317</v>
      </c>
      <c r="FA54" s="2" t="s">
        <v>317</v>
      </c>
      <c r="FB54" s="2" t="s">
        <v>317</v>
      </c>
      <c r="FC54" s="2" t="s">
        <v>317</v>
      </c>
      <c r="FD54" s="2" t="s">
        <v>317</v>
      </c>
      <c r="FE54" s="2" t="s">
        <v>317</v>
      </c>
      <c r="FF54" s="2" t="s">
        <v>317</v>
      </c>
      <c r="FG54" s="2" t="s">
        <v>317</v>
      </c>
      <c r="FH54" s="2" t="s">
        <v>317</v>
      </c>
      <c r="FI54" s="2" t="s">
        <v>317</v>
      </c>
      <c r="FJ54" s="2" t="s">
        <v>317</v>
      </c>
      <c r="FK54" s="2" t="s">
        <v>317</v>
      </c>
      <c r="FL54" s="2" t="s">
        <v>317</v>
      </c>
      <c r="FM54" s="2" t="s">
        <v>317</v>
      </c>
      <c r="FN54" s="2" t="s">
        <v>317</v>
      </c>
      <c r="FO54" s="2" t="s">
        <v>317</v>
      </c>
      <c r="FP54" s="2"/>
      <c r="FQ54" s="2"/>
      <c r="FR54" s="2"/>
      <c r="FS54" s="2"/>
      <c r="FT54" s="2"/>
      <c r="FU54" s="2" t="s">
        <v>317</v>
      </c>
      <c r="FV54" s="2" t="s">
        <v>317</v>
      </c>
      <c r="FW54" s="2"/>
      <c r="FX54" s="2"/>
      <c r="FY54" s="2"/>
      <c r="FZ54" s="2"/>
      <c r="GA54" s="2"/>
      <c r="GB54" s="2" t="s">
        <v>317</v>
      </c>
      <c r="GC54" s="2" t="s">
        <v>317</v>
      </c>
      <c r="GD54" s="2"/>
      <c r="GE54" s="2"/>
      <c r="GF54" s="2"/>
      <c r="GG54" s="2"/>
      <c r="GH54" s="2"/>
      <c r="GI54" s="2" t="s">
        <v>317</v>
      </c>
      <c r="GJ54" s="2" t="s">
        <v>317</v>
      </c>
      <c r="GK54" s="2"/>
      <c r="GL54" s="2"/>
      <c r="GM54" s="2"/>
      <c r="GN54" s="2"/>
      <c r="GO54" s="2" t="s">
        <v>317</v>
      </c>
      <c r="GP54" s="2" t="s">
        <v>317</v>
      </c>
      <c r="GQ54" s="2" t="s">
        <v>317</v>
      </c>
      <c r="GR54" s="2"/>
      <c r="GS54" s="2"/>
      <c r="GT54" s="2"/>
      <c r="GU54" s="2"/>
      <c r="GV54" s="2"/>
      <c r="GW54" s="2" t="s">
        <v>317</v>
      </c>
      <c r="GX54" s="2" t="s">
        <v>317</v>
      </c>
      <c r="GY54" s="2"/>
      <c r="GZ54" s="2"/>
      <c r="HA54" s="2" t="s">
        <v>317</v>
      </c>
      <c r="HB54" s="2"/>
      <c r="HC54" s="2"/>
      <c r="HD54" s="2" t="s">
        <v>317</v>
      </c>
      <c r="HE54" s="2" t="s">
        <v>317</v>
      </c>
      <c r="HF54" s="2"/>
      <c r="HG54" s="2"/>
      <c r="HH54" s="2"/>
      <c r="HI54" s="2"/>
      <c r="HJ54" s="2"/>
      <c r="HK54" s="2" t="s">
        <v>317</v>
      </c>
      <c r="HL54" s="2" t="s">
        <v>317</v>
      </c>
      <c r="HM54" s="2"/>
      <c r="HO54" s="2"/>
      <c r="HP54" s="2"/>
      <c r="HQ54" s="2"/>
      <c r="HR54" s="2" t="s">
        <v>317</v>
      </c>
      <c r="HS54" s="2" t="s">
        <v>317</v>
      </c>
      <c r="HT54" s="2"/>
      <c r="HU54" s="2"/>
      <c r="HV54" s="2"/>
      <c r="HW54" s="2"/>
      <c r="HX54" s="2"/>
      <c r="HY54" s="2" t="s">
        <v>317</v>
      </c>
      <c r="HZ54" s="2" t="s">
        <v>317</v>
      </c>
      <c r="IA54" s="2" t="s">
        <v>317</v>
      </c>
      <c r="IB54" s="2"/>
      <c r="IC54" s="2"/>
      <c r="ID54" s="2"/>
      <c r="IE54" s="2"/>
      <c r="IF54" s="2" t="s">
        <v>317</v>
      </c>
      <c r="IG54" s="2" t="s">
        <v>317</v>
      </c>
      <c r="IH54" s="2" t="s">
        <v>317</v>
      </c>
      <c r="II54" s="2" t="s">
        <v>317</v>
      </c>
      <c r="IJ54" s="2" t="s">
        <v>317</v>
      </c>
      <c r="IK54" s="2" t="s">
        <v>317</v>
      </c>
    </row>
    <row r="55" spans="1:245" x14ac:dyDescent="0.15">
      <c r="A55" s="147">
        <v>3</v>
      </c>
      <c r="B55" s="2" t="s">
        <v>67</v>
      </c>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t="s">
        <v>317</v>
      </c>
      <c r="DK55" s="2" t="s">
        <v>317</v>
      </c>
      <c r="DL55" s="2"/>
      <c r="DM55" s="2" t="s">
        <v>317</v>
      </c>
      <c r="DN55" s="2"/>
      <c r="DO55" s="2"/>
      <c r="DP55" s="2"/>
      <c r="DQ55" s="2" t="s">
        <v>317</v>
      </c>
      <c r="DR55" s="2" t="s">
        <v>317</v>
      </c>
      <c r="DS55" s="2"/>
      <c r="DT55" s="2"/>
      <c r="DU55" s="2"/>
      <c r="DV55" s="2"/>
      <c r="DW55" s="2"/>
      <c r="DX55" s="2" t="s">
        <v>317</v>
      </c>
      <c r="DY55" s="2" t="s">
        <v>317</v>
      </c>
      <c r="DZ55" s="2"/>
      <c r="EA55" s="2"/>
      <c r="EB55" s="2"/>
      <c r="EC55" s="2"/>
      <c r="ED55" s="2"/>
      <c r="EE55" s="2" t="s">
        <v>317</v>
      </c>
      <c r="EF55" s="2" t="s">
        <v>317</v>
      </c>
      <c r="EG55" s="2"/>
      <c r="EH55" s="2"/>
      <c r="EI55" s="2"/>
      <c r="EJ55" s="2"/>
      <c r="EK55" s="2"/>
      <c r="EL55" s="2" t="s">
        <v>317</v>
      </c>
      <c r="EM55" s="2" t="s">
        <v>317</v>
      </c>
      <c r="EN55" s="2"/>
      <c r="EO55" s="2"/>
      <c r="EP55" s="2"/>
      <c r="EQ55" s="2"/>
      <c r="ER55" s="2" t="s">
        <v>317</v>
      </c>
      <c r="ES55" s="2" t="s">
        <v>317</v>
      </c>
      <c r="ET55" s="2" t="s">
        <v>317</v>
      </c>
      <c r="EU55" s="2" t="s">
        <v>317</v>
      </c>
      <c r="EV55" s="2" t="s">
        <v>317</v>
      </c>
      <c r="EW55" s="2" t="s">
        <v>317</v>
      </c>
      <c r="EX55" s="2" t="s">
        <v>317</v>
      </c>
      <c r="EY55" s="2" t="s">
        <v>317</v>
      </c>
      <c r="EZ55" s="2" t="s">
        <v>317</v>
      </c>
      <c r="FA55" s="2" t="s">
        <v>317</v>
      </c>
      <c r="FB55" s="2" t="s">
        <v>317</v>
      </c>
      <c r="FC55" s="2" t="s">
        <v>317</v>
      </c>
      <c r="FD55" s="2" t="s">
        <v>317</v>
      </c>
      <c r="FE55" s="2" t="s">
        <v>317</v>
      </c>
      <c r="FF55" s="2" t="s">
        <v>317</v>
      </c>
      <c r="FG55" s="2" t="s">
        <v>317</v>
      </c>
      <c r="FH55" s="2" t="s">
        <v>317</v>
      </c>
      <c r="FI55" s="2" t="s">
        <v>317</v>
      </c>
      <c r="FJ55" s="2" t="s">
        <v>317</v>
      </c>
      <c r="FK55" s="2" t="s">
        <v>317</v>
      </c>
      <c r="FL55" s="2" t="s">
        <v>317</v>
      </c>
      <c r="FM55" s="2" t="s">
        <v>317</v>
      </c>
      <c r="FN55" s="2" t="s">
        <v>317</v>
      </c>
      <c r="FO55" s="2" t="s">
        <v>317</v>
      </c>
      <c r="FP55" s="2"/>
      <c r="FQ55" s="2"/>
      <c r="FR55" s="2"/>
      <c r="FS55" s="2"/>
      <c r="FT55" s="2"/>
      <c r="FU55" s="2" t="s">
        <v>317</v>
      </c>
      <c r="FV55" s="2" t="s">
        <v>317</v>
      </c>
      <c r="FW55" s="2"/>
      <c r="FX55" s="2"/>
      <c r="FY55" s="2"/>
      <c r="FZ55" s="2"/>
      <c r="GA55" s="2"/>
      <c r="GB55" s="2" t="s">
        <v>317</v>
      </c>
      <c r="GC55" s="2" t="s">
        <v>317</v>
      </c>
      <c r="GD55" s="2"/>
      <c r="GE55" s="2"/>
      <c r="GF55" s="2"/>
      <c r="GG55" s="2"/>
      <c r="GH55" s="2"/>
      <c r="GI55" s="2" t="s">
        <v>317</v>
      </c>
      <c r="GJ55" s="2" t="s">
        <v>317</v>
      </c>
      <c r="GK55" s="2"/>
      <c r="GL55" s="2"/>
      <c r="GM55" s="2"/>
      <c r="GN55" s="2"/>
      <c r="GO55" s="2" t="s">
        <v>317</v>
      </c>
      <c r="GP55" s="2" t="s">
        <v>317</v>
      </c>
      <c r="GQ55" s="2" t="s">
        <v>317</v>
      </c>
      <c r="GR55" s="2"/>
      <c r="GS55" s="2"/>
      <c r="GT55" s="2"/>
      <c r="GU55" s="2"/>
      <c r="GV55" s="2"/>
      <c r="GW55" s="2" t="s">
        <v>317</v>
      </c>
      <c r="GX55" s="2" t="s">
        <v>317</v>
      </c>
      <c r="GY55" s="2"/>
      <c r="GZ55" s="2"/>
      <c r="HA55" s="2" t="s">
        <v>317</v>
      </c>
      <c r="HB55" s="2"/>
      <c r="HC55" s="2"/>
      <c r="HD55" s="2" t="s">
        <v>317</v>
      </c>
      <c r="HE55" s="2" t="s">
        <v>317</v>
      </c>
      <c r="HF55" s="2"/>
      <c r="HG55" s="2"/>
      <c r="HH55" s="2"/>
      <c r="HI55" s="2"/>
      <c r="HJ55" s="2"/>
      <c r="HK55" s="2" t="s">
        <v>317</v>
      </c>
      <c r="HL55" s="2" t="s">
        <v>317</v>
      </c>
      <c r="HM55" s="2"/>
      <c r="HN55" s="2"/>
      <c r="HO55" s="2"/>
      <c r="HP55" s="2"/>
      <c r="HQ55" s="2"/>
      <c r="HR55" s="2" t="s">
        <v>317</v>
      </c>
      <c r="HS55" s="2" t="s">
        <v>317</v>
      </c>
      <c r="HT55" s="2"/>
      <c r="HU55" s="2"/>
      <c r="HV55" s="2"/>
      <c r="HW55" s="2"/>
      <c r="HX55" s="2"/>
      <c r="HY55" s="2" t="s">
        <v>317</v>
      </c>
      <c r="HZ55" s="2" t="s">
        <v>317</v>
      </c>
      <c r="IA55" s="2" t="s">
        <v>317</v>
      </c>
      <c r="IB55" s="2"/>
      <c r="IC55" s="2"/>
      <c r="ID55" s="2"/>
      <c r="IE55" s="2"/>
      <c r="IF55" s="2" t="s">
        <v>317</v>
      </c>
      <c r="IG55" s="2" t="s">
        <v>317</v>
      </c>
      <c r="IH55" s="2" t="s">
        <v>317</v>
      </c>
      <c r="II55" s="2" t="s">
        <v>317</v>
      </c>
      <c r="IJ55" s="2" t="s">
        <v>317</v>
      </c>
      <c r="IK55" s="2" t="s">
        <v>317</v>
      </c>
    </row>
    <row r="56" spans="1:245" x14ac:dyDescent="0.15">
      <c r="A56" s="147">
        <v>4</v>
      </c>
      <c r="B56" s="2" t="s">
        <v>35</v>
      </c>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t="s">
        <v>317</v>
      </c>
      <c r="DK56" s="2" t="s">
        <v>317</v>
      </c>
      <c r="DL56" s="2"/>
      <c r="DM56" s="2" t="s">
        <v>317</v>
      </c>
      <c r="DN56" s="2"/>
      <c r="DO56" s="2"/>
      <c r="DP56" s="2"/>
      <c r="DQ56" s="2" t="s">
        <v>317</v>
      </c>
      <c r="DR56" s="2" t="s">
        <v>317</v>
      </c>
      <c r="DS56" s="2"/>
      <c r="DT56" s="2"/>
      <c r="DU56" s="2"/>
      <c r="DV56" s="2"/>
      <c r="DW56" s="2"/>
      <c r="DX56" s="2" t="s">
        <v>317</v>
      </c>
      <c r="DY56" s="2" t="s">
        <v>317</v>
      </c>
      <c r="DZ56" s="2"/>
      <c r="EA56" s="2"/>
      <c r="EB56" s="2"/>
      <c r="EC56" s="2"/>
      <c r="ED56" s="2"/>
      <c r="EE56" s="2" t="s">
        <v>317</v>
      </c>
      <c r="EF56" s="2" t="s">
        <v>317</v>
      </c>
      <c r="EG56" s="2"/>
      <c r="EH56" s="2"/>
      <c r="EI56" s="2"/>
      <c r="EJ56" s="2"/>
      <c r="EK56" s="2"/>
      <c r="EL56" s="2" t="s">
        <v>317</v>
      </c>
      <c r="EM56" s="2" t="s">
        <v>317</v>
      </c>
      <c r="EN56" s="2"/>
      <c r="EO56" s="2"/>
      <c r="EP56" s="2"/>
      <c r="EQ56" s="2"/>
      <c r="ER56" s="2" t="s">
        <v>317</v>
      </c>
      <c r="ES56" s="2" t="s">
        <v>317</v>
      </c>
      <c r="ET56" s="2" t="s">
        <v>317</v>
      </c>
      <c r="EU56" s="2" t="s">
        <v>317</v>
      </c>
      <c r="EV56" s="2" t="s">
        <v>317</v>
      </c>
      <c r="EW56" s="2" t="s">
        <v>317</v>
      </c>
      <c r="EX56" s="2" t="s">
        <v>317</v>
      </c>
      <c r="EY56" s="2" t="s">
        <v>317</v>
      </c>
      <c r="EZ56" s="2" t="s">
        <v>317</v>
      </c>
      <c r="FA56" s="2" t="s">
        <v>317</v>
      </c>
      <c r="FB56" s="2" t="s">
        <v>317</v>
      </c>
      <c r="FC56" s="2" t="s">
        <v>317</v>
      </c>
      <c r="FD56" s="2" t="s">
        <v>317</v>
      </c>
      <c r="FE56" s="2" t="s">
        <v>317</v>
      </c>
      <c r="FF56" s="2" t="s">
        <v>317</v>
      </c>
      <c r="FG56" s="2" t="s">
        <v>317</v>
      </c>
      <c r="FH56" s="2" t="s">
        <v>317</v>
      </c>
      <c r="FI56" s="2" t="s">
        <v>317</v>
      </c>
      <c r="FJ56" s="2" t="s">
        <v>317</v>
      </c>
      <c r="FK56" s="2" t="s">
        <v>317</v>
      </c>
      <c r="FL56" s="2" t="s">
        <v>317</v>
      </c>
      <c r="FM56" s="2" t="s">
        <v>317</v>
      </c>
      <c r="FN56" s="2" t="s">
        <v>317</v>
      </c>
      <c r="FO56" s="2" t="s">
        <v>317</v>
      </c>
      <c r="FP56" s="2"/>
      <c r="FQ56" s="2"/>
      <c r="FR56" s="2"/>
      <c r="FS56" s="2"/>
      <c r="FT56" s="2"/>
      <c r="FU56" s="2" t="s">
        <v>317</v>
      </c>
      <c r="FV56" s="2" t="s">
        <v>317</v>
      </c>
      <c r="FW56" s="2"/>
      <c r="FX56" s="2"/>
      <c r="FY56" s="2"/>
      <c r="FZ56" s="2"/>
      <c r="GA56" s="2"/>
      <c r="GB56" s="2" t="s">
        <v>317</v>
      </c>
      <c r="GC56" s="2" t="s">
        <v>317</v>
      </c>
      <c r="GD56" s="2"/>
      <c r="GE56" s="2"/>
      <c r="GF56" s="2"/>
      <c r="GG56" s="2"/>
      <c r="GH56" s="2"/>
      <c r="GI56" s="2" t="s">
        <v>317</v>
      </c>
      <c r="GJ56" s="2" t="s">
        <v>317</v>
      </c>
      <c r="GK56" s="2"/>
      <c r="GL56" s="2"/>
      <c r="GM56" s="2"/>
      <c r="GN56" s="2"/>
      <c r="GO56" s="2" t="s">
        <v>317</v>
      </c>
      <c r="GP56" s="2" t="s">
        <v>317</v>
      </c>
      <c r="GQ56" s="2" t="s">
        <v>317</v>
      </c>
      <c r="GR56" s="2"/>
      <c r="GS56" s="2"/>
      <c r="GT56" s="2"/>
      <c r="GU56" s="2"/>
      <c r="GV56" s="2"/>
      <c r="GW56" s="2" t="s">
        <v>317</v>
      </c>
      <c r="GX56" s="2" t="s">
        <v>317</v>
      </c>
      <c r="GY56" s="2"/>
      <c r="GZ56" s="2"/>
      <c r="HA56" s="2" t="s">
        <v>317</v>
      </c>
      <c r="HB56" s="2"/>
      <c r="HC56" s="2"/>
      <c r="HD56" s="2" t="s">
        <v>317</v>
      </c>
      <c r="HE56" s="2" t="s">
        <v>317</v>
      </c>
      <c r="HF56" s="2"/>
      <c r="HG56" s="2"/>
      <c r="HH56" s="2"/>
      <c r="HI56" s="2"/>
      <c r="HJ56" s="2"/>
      <c r="HK56" s="2" t="s">
        <v>317</v>
      </c>
      <c r="HL56" s="2" t="s">
        <v>317</v>
      </c>
      <c r="HM56" s="2"/>
      <c r="HN56" s="2"/>
      <c r="HO56" s="2"/>
      <c r="HP56" s="2"/>
      <c r="HQ56" s="2"/>
      <c r="HR56" s="2" t="s">
        <v>317</v>
      </c>
      <c r="HS56" s="2" t="s">
        <v>317</v>
      </c>
      <c r="HT56" s="2"/>
      <c r="HU56" s="2"/>
      <c r="HV56" s="2"/>
      <c r="HW56" s="2"/>
      <c r="HX56" s="2"/>
      <c r="HY56" s="2" t="s">
        <v>317</v>
      </c>
      <c r="HZ56" s="2" t="s">
        <v>317</v>
      </c>
      <c r="IA56" s="2" t="s">
        <v>317</v>
      </c>
      <c r="IB56" s="2"/>
      <c r="IC56" s="2"/>
      <c r="ID56" s="2"/>
      <c r="IE56" s="2"/>
      <c r="IF56" s="2" t="s">
        <v>317</v>
      </c>
      <c r="IG56" s="2" t="s">
        <v>317</v>
      </c>
      <c r="IH56" s="2" t="s">
        <v>317</v>
      </c>
      <c r="II56" s="2" t="s">
        <v>317</v>
      </c>
      <c r="IJ56" s="2" t="s">
        <v>317</v>
      </c>
      <c r="IK56" s="2" t="s">
        <v>317</v>
      </c>
    </row>
    <row r="57" spans="1:245" x14ac:dyDescent="0.15">
      <c r="A57" s="147">
        <v>5</v>
      </c>
      <c r="B57" s="2" t="s">
        <v>29</v>
      </c>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t="s">
        <v>317</v>
      </c>
      <c r="DK57" s="2" t="s">
        <v>317</v>
      </c>
      <c r="DL57" s="2"/>
      <c r="DM57" s="2" t="s">
        <v>317</v>
      </c>
      <c r="DN57" s="2"/>
      <c r="DO57" s="2"/>
      <c r="DP57" s="2"/>
      <c r="DQ57" s="2" t="s">
        <v>317</v>
      </c>
      <c r="DR57" s="2" t="s">
        <v>317</v>
      </c>
      <c r="DS57" s="2"/>
      <c r="DT57" s="2"/>
      <c r="DU57" s="2"/>
      <c r="DV57" s="2"/>
      <c r="DW57" s="2"/>
      <c r="DX57" s="2" t="s">
        <v>317</v>
      </c>
      <c r="DY57" s="2" t="s">
        <v>317</v>
      </c>
      <c r="DZ57" s="2"/>
      <c r="EA57" s="2"/>
      <c r="EB57" s="2"/>
      <c r="EC57" s="2"/>
      <c r="ED57" s="2"/>
      <c r="EE57" s="2" t="s">
        <v>317</v>
      </c>
      <c r="EF57" s="2" t="s">
        <v>317</v>
      </c>
      <c r="EG57" s="2"/>
      <c r="EH57" s="2"/>
      <c r="EI57" s="2"/>
      <c r="EJ57" s="2"/>
      <c r="EK57" s="2"/>
      <c r="EL57" s="2" t="s">
        <v>317</v>
      </c>
      <c r="EM57" s="2" t="s">
        <v>317</v>
      </c>
      <c r="EN57" s="2"/>
      <c r="EO57" s="2"/>
      <c r="EP57" s="2"/>
      <c r="EQ57" s="2"/>
      <c r="ER57" s="2" t="s">
        <v>317</v>
      </c>
      <c r="ES57" s="2" t="s">
        <v>317</v>
      </c>
      <c r="ET57" s="2" t="s">
        <v>317</v>
      </c>
      <c r="EU57" s="2" t="s">
        <v>317</v>
      </c>
      <c r="EV57" s="2" t="s">
        <v>317</v>
      </c>
      <c r="EW57" s="2" t="s">
        <v>317</v>
      </c>
      <c r="EX57" s="2" t="s">
        <v>317</v>
      </c>
      <c r="EY57" s="2" t="s">
        <v>317</v>
      </c>
      <c r="EZ57" s="2" t="s">
        <v>317</v>
      </c>
      <c r="FA57" s="2" t="s">
        <v>317</v>
      </c>
      <c r="FB57" s="2" t="s">
        <v>317</v>
      </c>
      <c r="FC57" s="2" t="s">
        <v>317</v>
      </c>
      <c r="FD57" s="2" t="s">
        <v>317</v>
      </c>
      <c r="FE57" s="2" t="s">
        <v>317</v>
      </c>
      <c r="FF57" s="2" t="s">
        <v>317</v>
      </c>
      <c r="FG57" s="2" t="s">
        <v>317</v>
      </c>
      <c r="FH57" s="2" t="s">
        <v>317</v>
      </c>
      <c r="FI57" s="2" t="s">
        <v>317</v>
      </c>
      <c r="FJ57" s="2" t="s">
        <v>317</v>
      </c>
      <c r="FK57" s="2" t="s">
        <v>317</v>
      </c>
      <c r="FL57" s="2" t="s">
        <v>317</v>
      </c>
      <c r="FM57" s="2" t="s">
        <v>317</v>
      </c>
      <c r="FN57" s="2" t="s">
        <v>317</v>
      </c>
      <c r="FO57" s="2" t="s">
        <v>317</v>
      </c>
      <c r="FP57" s="2"/>
      <c r="FQ57" s="2"/>
      <c r="FR57" s="2"/>
      <c r="FS57" s="2"/>
      <c r="FT57" s="2"/>
      <c r="FU57" s="2" t="s">
        <v>317</v>
      </c>
      <c r="FV57" s="2" t="s">
        <v>317</v>
      </c>
      <c r="FW57" s="2"/>
      <c r="FX57" s="2"/>
      <c r="FY57" s="2"/>
      <c r="FZ57" s="2"/>
      <c r="GA57" s="2"/>
      <c r="GB57" s="2" t="s">
        <v>317</v>
      </c>
      <c r="GC57" s="2" t="s">
        <v>317</v>
      </c>
      <c r="GD57" s="2"/>
      <c r="GE57" s="2"/>
      <c r="GF57" s="2"/>
      <c r="GG57" s="2"/>
      <c r="GH57" s="2"/>
      <c r="GI57" s="2" t="s">
        <v>317</v>
      </c>
      <c r="GJ57" s="2" t="s">
        <v>317</v>
      </c>
      <c r="GK57" s="2"/>
      <c r="GL57" s="2"/>
      <c r="GM57" s="2"/>
      <c r="GN57" s="2"/>
      <c r="GO57" s="2" t="s">
        <v>317</v>
      </c>
      <c r="GP57" s="2" t="s">
        <v>317</v>
      </c>
      <c r="GQ57" s="2" t="s">
        <v>317</v>
      </c>
      <c r="GR57" s="2"/>
      <c r="GS57" s="2"/>
      <c r="GT57" s="2"/>
      <c r="GU57" s="2"/>
      <c r="GV57" s="2"/>
      <c r="GW57" s="2" t="s">
        <v>317</v>
      </c>
      <c r="GX57" s="2" t="s">
        <v>317</v>
      </c>
      <c r="GY57" s="2"/>
      <c r="GZ57" s="2"/>
      <c r="HA57" s="2" t="s">
        <v>317</v>
      </c>
      <c r="HB57" s="2"/>
      <c r="HC57" s="2"/>
      <c r="HD57" s="2" t="s">
        <v>317</v>
      </c>
      <c r="HE57" s="2" t="s">
        <v>317</v>
      </c>
      <c r="HF57" s="2"/>
      <c r="HG57" s="2"/>
      <c r="HH57" s="2"/>
      <c r="HI57" s="2"/>
      <c r="HJ57" s="2"/>
      <c r="HK57" s="2" t="s">
        <v>317</v>
      </c>
      <c r="HL57" s="2" t="s">
        <v>317</v>
      </c>
      <c r="HM57" s="2"/>
      <c r="HN57" s="2"/>
      <c r="HO57" s="2"/>
      <c r="HP57" s="2"/>
      <c r="HQ57" s="2"/>
      <c r="HR57" s="2" t="s">
        <v>317</v>
      </c>
      <c r="HS57" s="2" t="s">
        <v>317</v>
      </c>
      <c r="HT57" s="2"/>
      <c r="HU57" s="2"/>
      <c r="HV57" s="2"/>
      <c r="HW57" s="2"/>
      <c r="HX57" s="2"/>
      <c r="HY57" s="2" t="s">
        <v>317</v>
      </c>
      <c r="HZ57" s="2" t="s">
        <v>317</v>
      </c>
      <c r="IA57" s="2" t="s">
        <v>317</v>
      </c>
      <c r="IB57" s="2"/>
      <c r="IC57" s="2"/>
      <c r="ID57" s="2"/>
      <c r="IE57" s="2"/>
      <c r="IF57" s="2" t="s">
        <v>317</v>
      </c>
      <c r="IG57" s="2" t="s">
        <v>317</v>
      </c>
      <c r="IH57" s="2" t="s">
        <v>317</v>
      </c>
      <c r="II57" s="2" t="s">
        <v>317</v>
      </c>
      <c r="IJ57" s="2" t="s">
        <v>317</v>
      </c>
      <c r="IK57" s="2" t="s">
        <v>317</v>
      </c>
    </row>
    <row r="58" spans="1:245" x14ac:dyDescent="0.15">
      <c r="A58" s="147">
        <v>6</v>
      </c>
      <c r="B58" s="2" t="s">
        <v>24</v>
      </c>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t="s">
        <v>317</v>
      </c>
      <c r="DK58" s="2" t="s">
        <v>317</v>
      </c>
      <c r="DL58" s="2"/>
      <c r="DM58" s="2" t="s">
        <v>317</v>
      </c>
      <c r="DN58" s="2"/>
      <c r="DO58" s="2"/>
      <c r="DP58" s="2"/>
      <c r="DQ58" s="2" t="s">
        <v>317</v>
      </c>
      <c r="DR58" s="2" t="s">
        <v>317</v>
      </c>
      <c r="DS58" s="2"/>
      <c r="DT58" s="2"/>
      <c r="DU58" s="2"/>
      <c r="DV58" s="2"/>
      <c r="DW58" s="2"/>
      <c r="DX58" s="2" t="s">
        <v>317</v>
      </c>
      <c r="DY58" s="2" t="s">
        <v>317</v>
      </c>
      <c r="DZ58" s="2"/>
      <c r="EA58" s="2"/>
      <c r="EB58" s="2"/>
      <c r="EC58" s="2"/>
      <c r="ED58" s="2"/>
      <c r="EE58" s="2" t="s">
        <v>317</v>
      </c>
      <c r="EF58" s="2" t="s">
        <v>317</v>
      </c>
      <c r="EG58" s="2"/>
      <c r="EH58" s="2"/>
      <c r="EI58" s="2"/>
      <c r="EJ58" s="2"/>
      <c r="EK58" s="2"/>
      <c r="EL58" s="2" t="s">
        <v>317</v>
      </c>
      <c r="EM58" s="2" t="s">
        <v>317</v>
      </c>
      <c r="EN58" s="2"/>
      <c r="EO58" s="2"/>
      <c r="EP58" s="2"/>
      <c r="EQ58" s="2"/>
      <c r="ER58" s="2" t="s">
        <v>317</v>
      </c>
      <c r="ES58" s="2" t="s">
        <v>317</v>
      </c>
      <c r="ET58" s="2" t="s">
        <v>317</v>
      </c>
      <c r="EU58" s="2" t="s">
        <v>317</v>
      </c>
      <c r="EV58" s="2" t="s">
        <v>317</v>
      </c>
      <c r="EW58" s="2" t="s">
        <v>317</v>
      </c>
      <c r="EX58" s="2" t="s">
        <v>317</v>
      </c>
      <c r="EY58" s="2" t="s">
        <v>317</v>
      </c>
      <c r="EZ58" s="2" t="s">
        <v>317</v>
      </c>
      <c r="FA58" s="2" t="s">
        <v>317</v>
      </c>
      <c r="FB58" s="2" t="s">
        <v>317</v>
      </c>
      <c r="FC58" s="2" t="s">
        <v>317</v>
      </c>
      <c r="FD58" s="2" t="s">
        <v>317</v>
      </c>
      <c r="FE58" s="2" t="s">
        <v>317</v>
      </c>
      <c r="FF58" s="2" t="s">
        <v>317</v>
      </c>
      <c r="FG58" s="2" t="s">
        <v>317</v>
      </c>
      <c r="FH58" s="2" t="s">
        <v>317</v>
      </c>
      <c r="FI58" s="2" t="s">
        <v>317</v>
      </c>
      <c r="FJ58" s="2" t="s">
        <v>317</v>
      </c>
      <c r="FK58" s="2" t="s">
        <v>317</v>
      </c>
      <c r="FL58" s="2" t="s">
        <v>317</v>
      </c>
      <c r="FM58" s="2" t="s">
        <v>317</v>
      </c>
      <c r="FN58" s="2" t="s">
        <v>317</v>
      </c>
      <c r="FO58" s="2" t="s">
        <v>317</v>
      </c>
      <c r="FP58" s="2"/>
      <c r="FQ58" s="2"/>
      <c r="FR58" s="2"/>
      <c r="FS58" s="2"/>
      <c r="FT58" s="2"/>
      <c r="FU58" s="2" t="s">
        <v>317</v>
      </c>
      <c r="FV58" s="2" t="s">
        <v>317</v>
      </c>
      <c r="FW58" s="2"/>
      <c r="FX58" s="2"/>
      <c r="FY58" s="2"/>
      <c r="FZ58" s="2"/>
      <c r="GA58" s="2"/>
      <c r="GB58" s="2" t="s">
        <v>317</v>
      </c>
      <c r="GC58" s="2" t="s">
        <v>317</v>
      </c>
      <c r="GD58" s="2"/>
      <c r="GE58" s="2"/>
      <c r="GF58" s="2"/>
      <c r="GG58" s="2"/>
      <c r="GH58" s="2"/>
      <c r="GI58" s="2" t="s">
        <v>317</v>
      </c>
      <c r="GJ58" s="2" t="s">
        <v>317</v>
      </c>
      <c r="GK58" s="2"/>
      <c r="GL58" s="2"/>
      <c r="GM58" s="2"/>
      <c r="GN58" s="2"/>
      <c r="GO58" s="2" t="s">
        <v>317</v>
      </c>
      <c r="GP58" s="2" t="s">
        <v>317</v>
      </c>
      <c r="GQ58" s="2" t="s">
        <v>317</v>
      </c>
      <c r="GR58" s="2"/>
      <c r="GS58" s="2"/>
      <c r="GT58" s="2"/>
      <c r="GU58" s="2"/>
      <c r="GV58" s="2"/>
      <c r="GW58" s="2" t="s">
        <v>317</v>
      </c>
      <c r="GX58" s="2" t="s">
        <v>317</v>
      </c>
      <c r="GY58" s="2"/>
      <c r="GZ58" s="2"/>
      <c r="HA58" s="2" t="s">
        <v>317</v>
      </c>
      <c r="HB58" s="2"/>
      <c r="HC58" s="2"/>
      <c r="HD58" s="2" t="s">
        <v>317</v>
      </c>
      <c r="HE58" s="2" t="s">
        <v>317</v>
      </c>
      <c r="HF58" s="2"/>
      <c r="HG58" s="2"/>
      <c r="HH58" s="2"/>
      <c r="HI58" s="2"/>
      <c r="HJ58" s="2"/>
      <c r="HK58" s="2" t="s">
        <v>317</v>
      </c>
      <c r="HL58" s="2" t="s">
        <v>317</v>
      </c>
      <c r="HM58" s="2"/>
      <c r="HN58" s="2"/>
      <c r="HO58" s="2"/>
      <c r="HP58" s="2"/>
      <c r="HQ58" s="2"/>
      <c r="HR58" s="2" t="s">
        <v>317</v>
      </c>
      <c r="HS58" s="2" t="s">
        <v>317</v>
      </c>
      <c r="HT58" s="2"/>
      <c r="HU58" s="2"/>
      <c r="HV58" s="2"/>
      <c r="HW58" s="2"/>
      <c r="HX58" s="2"/>
      <c r="HY58" s="2" t="s">
        <v>317</v>
      </c>
      <c r="HZ58" s="2" t="s">
        <v>317</v>
      </c>
      <c r="IA58" s="2" t="s">
        <v>317</v>
      </c>
      <c r="IB58" s="2"/>
      <c r="IC58" s="2"/>
      <c r="ID58" s="2"/>
      <c r="IE58" s="2"/>
      <c r="IF58" s="2" t="s">
        <v>317</v>
      </c>
      <c r="IG58" s="2" t="s">
        <v>317</v>
      </c>
      <c r="IH58" s="2" t="s">
        <v>317</v>
      </c>
      <c r="II58" s="2" t="s">
        <v>317</v>
      </c>
      <c r="IJ58" s="2" t="s">
        <v>317</v>
      </c>
      <c r="IK58" s="2" t="s">
        <v>317</v>
      </c>
    </row>
    <row r="59" spans="1:245" x14ac:dyDescent="0.15">
      <c r="A59" s="147">
        <v>7</v>
      </c>
      <c r="B59" s="2" t="s">
        <v>48</v>
      </c>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t="s">
        <v>317</v>
      </c>
      <c r="DK59" s="2" t="s">
        <v>317</v>
      </c>
      <c r="DL59" s="2"/>
      <c r="DM59" s="2" t="s">
        <v>317</v>
      </c>
      <c r="DN59" s="2"/>
      <c r="DO59" s="2"/>
      <c r="DP59" s="2"/>
      <c r="DQ59" s="2" t="s">
        <v>317</v>
      </c>
      <c r="DR59" s="2" t="s">
        <v>317</v>
      </c>
      <c r="DS59" s="2"/>
      <c r="DT59" s="2"/>
      <c r="DU59" s="2"/>
      <c r="DV59" s="2"/>
      <c r="DW59" s="2"/>
      <c r="DX59" s="2" t="s">
        <v>317</v>
      </c>
      <c r="DY59" s="2" t="s">
        <v>317</v>
      </c>
      <c r="DZ59" s="2"/>
      <c r="EA59" s="2"/>
      <c r="EB59" s="2"/>
      <c r="EC59" s="2"/>
      <c r="ED59" s="2"/>
      <c r="EE59" s="2" t="s">
        <v>317</v>
      </c>
      <c r="EF59" s="2" t="s">
        <v>317</v>
      </c>
      <c r="EG59" s="2"/>
      <c r="EH59" s="2"/>
      <c r="EI59" s="2"/>
      <c r="EJ59" s="2"/>
      <c r="EK59" s="2"/>
      <c r="EL59" s="2" t="s">
        <v>317</v>
      </c>
      <c r="EM59" s="2" t="s">
        <v>317</v>
      </c>
      <c r="EN59" s="2"/>
      <c r="EO59" s="2"/>
      <c r="EP59" s="2"/>
      <c r="EQ59" s="2"/>
      <c r="ER59" s="2" t="s">
        <v>317</v>
      </c>
      <c r="ES59" s="2" t="s">
        <v>317</v>
      </c>
      <c r="ET59" s="2" t="s">
        <v>317</v>
      </c>
      <c r="EU59" s="2" t="s">
        <v>317</v>
      </c>
      <c r="EV59" s="2" t="s">
        <v>317</v>
      </c>
      <c r="EW59" s="2" t="s">
        <v>317</v>
      </c>
      <c r="EX59" s="2" t="s">
        <v>317</v>
      </c>
      <c r="EY59" s="2" t="s">
        <v>317</v>
      </c>
      <c r="EZ59" s="2" t="s">
        <v>317</v>
      </c>
      <c r="FA59" s="2" t="s">
        <v>317</v>
      </c>
      <c r="FB59" s="2" t="s">
        <v>317</v>
      </c>
      <c r="FC59" s="2" t="s">
        <v>317</v>
      </c>
      <c r="FD59" s="2" t="s">
        <v>317</v>
      </c>
      <c r="FE59" s="2" t="s">
        <v>317</v>
      </c>
      <c r="FF59" s="2" t="s">
        <v>317</v>
      </c>
      <c r="FG59" s="2" t="s">
        <v>317</v>
      </c>
      <c r="FH59" s="2" t="s">
        <v>317</v>
      </c>
      <c r="FI59" s="2" t="s">
        <v>317</v>
      </c>
      <c r="FJ59" s="2" t="s">
        <v>317</v>
      </c>
      <c r="FK59" s="2" t="s">
        <v>317</v>
      </c>
      <c r="FL59" s="2" t="s">
        <v>317</v>
      </c>
      <c r="FM59" s="2" t="s">
        <v>317</v>
      </c>
      <c r="FN59" s="2" t="s">
        <v>317</v>
      </c>
      <c r="FO59" s="2" t="s">
        <v>317</v>
      </c>
      <c r="FP59" s="2"/>
      <c r="FQ59" s="2"/>
      <c r="FR59" s="2"/>
      <c r="FS59" s="2"/>
      <c r="FT59" s="2"/>
      <c r="FU59" s="2" t="s">
        <v>317</v>
      </c>
      <c r="FV59" s="2" t="s">
        <v>317</v>
      </c>
      <c r="FW59" s="2"/>
      <c r="FX59" s="2"/>
      <c r="FY59" s="2"/>
      <c r="FZ59" s="2"/>
      <c r="GA59" s="2"/>
      <c r="GB59" s="2" t="s">
        <v>317</v>
      </c>
      <c r="GC59" s="2" t="s">
        <v>317</v>
      </c>
      <c r="GD59" s="2"/>
      <c r="GE59" s="2"/>
      <c r="GF59" s="2"/>
      <c r="GG59" s="2"/>
      <c r="GH59" s="2"/>
      <c r="GI59" s="2" t="s">
        <v>317</v>
      </c>
      <c r="GJ59" s="2" t="s">
        <v>317</v>
      </c>
      <c r="GK59" s="2"/>
      <c r="GL59" s="2"/>
      <c r="GM59" s="2"/>
      <c r="GN59" s="2"/>
      <c r="GO59" s="2" t="s">
        <v>317</v>
      </c>
      <c r="GP59" s="2" t="s">
        <v>317</v>
      </c>
      <c r="GQ59" s="2" t="s">
        <v>317</v>
      </c>
      <c r="GR59" s="2"/>
      <c r="GS59" s="2"/>
      <c r="GT59" s="2"/>
      <c r="GU59" s="2"/>
      <c r="GV59" s="2"/>
      <c r="GW59" s="2" t="s">
        <v>317</v>
      </c>
      <c r="GX59" s="2" t="s">
        <v>317</v>
      </c>
      <c r="GY59" s="2"/>
      <c r="GZ59" s="2"/>
      <c r="HA59" s="2" t="s">
        <v>317</v>
      </c>
      <c r="HB59" s="2"/>
      <c r="HC59" s="2"/>
      <c r="HD59" s="2" t="s">
        <v>317</v>
      </c>
      <c r="HE59" s="2" t="s">
        <v>317</v>
      </c>
      <c r="HF59" s="2"/>
      <c r="HG59" s="2"/>
      <c r="HH59" s="2"/>
      <c r="HI59" s="2"/>
      <c r="HJ59" s="2"/>
      <c r="HK59" s="2" t="s">
        <v>317</v>
      </c>
      <c r="HL59" s="2" t="s">
        <v>317</v>
      </c>
      <c r="HM59" s="2"/>
      <c r="HN59" s="2"/>
      <c r="HO59" s="2"/>
      <c r="HP59" s="2"/>
      <c r="HQ59" s="2"/>
      <c r="HR59" s="2" t="s">
        <v>317</v>
      </c>
      <c r="HS59" s="2" t="s">
        <v>317</v>
      </c>
      <c r="HT59" s="2"/>
      <c r="HU59" s="2"/>
      <c r="HV59" s="2"/>
      <c r="HW59" s="2"/>
      <c r="HX59" s="2"/>
      <c r="HY59" s="2" t="s">
        <v>317</v>
      </c>
      <c r="HZ59" s="2" t="s">
        <v>317</v>
      </c>
      <c r="IA59" s="2" t="s">
        <v>317</v>
      </c>
      <c r="IB59" s="2"/>
      <c r="IC59" s="2"/>
      <c r="ID59" s="2"/>
      <c r="IE59" s="2"/>
      <c r="IF59" s="2" t="s">
        <v>317</v>
      </c>
      <c r="IG59" s="2" t="s">
        <v>317</v>
      </c>
      <c r="IH59" s="2" t="s">
        <v>317</v>
      </c>
      <c r="II59" s="2" t="s">
        <v>317</v>
      </c>
      <c r="IJ59" s="2" t="s">
        <v>317</v>
      </c>
      <c r="IK59" s="2" t="s">
        <v>317</v>
      </c>
    </row>
    <row r="60" spans="1:245" x14ac:dyDescent="0.15">
      <c r="A60" s="147">
        <v>8</v>
      </c>
      <c r="B60" s="2" t="s">
        <v>97</v>
      </c>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t="s">
        <v>317</v>
      </c>
      <c r="DK60" s="2" t="s">
        <v>317</v>
      </c>
      <c r="DL60" s="2"/>
      <c r="DM60" s="2" t="s">
        <v>317</v>
      </c>
      <c r="DN60" s="2"/>
      <c r="DO60" s="2"/>
      <c r="DP60" s="2"/>
      <c r="DQ60" s="2" t="s">
        <v>317</v>
      </c>
      <c r="DR60" s="2" t="s">
        <v>317</v>
      </c>
      <c r="DS60" s="2"/>
      <c r="DT60" s="2"/>
      <c r="DU60" s="2"/>
      <c r="DV60" s="2"/>
      <c r="DW60" s="2"/>
      <c r="DX60" s="2" t="s">
        <v>317</v>
      </c>
      <c r="DY60" s="2" t="s">
        <v>317</v>
      </c>
      <c r="DZ60" s="2"/>
      <c r="EA60" s="2"/>
      <c r="EB60" s="2"/>
      <c r="EC60" s="2"/>
      <c r="ED60" s="2"/>
      <c r="EE60" s="2" t="s">
        <v>317</v>
      </c>
      <c r="EF60" s="2" t="s">
        <v>317</v>
      </c>
      <c r="EG60" s="2"/>
      <c r="EH60" s="2"/>
      <c r="EI60" s="2"/>
      <c r="EJ60" s="2"/>
      <c r="EK60" s="2"/>
      <c r="EL60" s="2" t="s">
        <v>317</v>
      </c>
      <c r="EM60" s="2" t="s">
        <v>317</v>
      </c>
      <c r="EN60" s="2"/>
      <c r="EO60" s="2"/>
      <c r="EP60" s="2"/>
      <c r="EQ60" s="2"/>
      <c r="ER60" s="2" t="s">
        <v>317</v>
      </c>
      <c r="ES60" s="2" t="s">
        <v>317</v>
      </c>
      <c r="ET60" s="2" t="s">
        <v>317</v>
      </c>
      <c r="EU60" s="2" t="s">
        <v>317</v>
      </c>
      <c r="EV60" s="2" t="s">
        <v>317</v>
      </c>
      <c r="EW60" s="2" t="s">
        <v>317</v>
      </c>
      <c r="EX60" s="2" t="s">
        <v>317</v>
      </c>
      <c r="EY60" s="2" t="s">
        <v>317</v>
      </c>
      <c r="EZ60" s="2" t="s">
        <v>317</v>
      </c>
      <c r="FA60" s="2" t="s">
        <v>317</v>
      </c>
      <c r="FB60" s="2" t="s">
        <v>317</v>
      </c>
      <c r="FC60" s="2" t="s">
        <v>317</v>
      </c>
      <c r="FD60" s="2" t="s">
        <v>317</v>
      </c>
      <c r="FE60" s="2" t="s">
        <v>317</v>
      </c>
      <c r="FF60" s="2" t="s">
        <v>317</v>
      </c>
      <c r="FG60" s="2" t="s">
        <v>317</v>
      </c>
      <c r="FH60" s="2" t="s">
        <v>317</v>
      </c>
      <c r="FI60" s="2" t="s">
        <v>317</v>
      </c>
      <c r="FJ60" s="2" t="s">
        <v>317</v>
      </c>
      <c r="FK60" s="2" t="s">
        <v>317</v>
      </c>
      <c r="FL60" s="2" t="s">
        <v>317</v>
      </c>
      <c r="FM60" s="2" t="s">
        <v>317</v>
      </c>
      <c r="FN60" s="2" t="s">
        <v>317</v>
      </c>
      <c r="FO60" s="2" t="s">
        <v>317</v>
      </c>
      <c r="FP60" s="2"/>
      <c r="FQ60" s="2"/>
      <c r="FR60" s="2"/>
      <c r="FS60" s="2"/>
      <c r="FT60" s="2"/>
      <c r="FU60" s="2" t="s">
        <v>317</v>
      </c>
      <c r="FV60" s="2" t="s">
        <v>317</v>
      </c>
      <c r="FW60" s="2"/>
      <c r="FX60" s="2"/>
      <c r="FY60" s="2"/>
      <c r="FZ60" s="2"/>
      <c r="GA60" s="2"/>
      <c r="GB60" s="2" t="s">
        <v>317</v>
      </c>
      <c r="GC60" s="2" t="s">
        <v>317</v>
      </c>
      <c r="GD60" s="2"/>
      <c r="GE60" s="2"/>
      <c r="GF60" s="2"/>
      <c r="GG60" s="2"/>
      <c r="GH60" s="2"/>
      <c r="GI60" s="2" t="s">
        <v>317</v>
      </c>
      <c r="GJ60" s="2" t="s">
        <v>317</v>
      </c>
      <c r="GK60" s="2"/>
      <c r="GL60" s="2"/>
      <c r="GM60" s="2"/>
      <c r="GN60" s="2"/>
      <c r="GO60" s="2" t="s">
        <v>317</v>
      </c>
      <c r="GP60" s="2" t="s">
        <v>317</v>
      </c>
      <c r="GQ60" s="2" t="s">
        <v>317</v>
      </c>
      <c r="GR60" s="2"/>
      <c r="GS60" s="2"/>
      <c r="GT60" s="2"/>
      <c r="GU60" s="2"/>
      <c r="GV60" s="2"/>
      <c r="GW60" s="2" t="s">
        <v>317</v>
      </c>
      <c r="GX60" s="2" t="s">
        <v>317</v>
      </c>
      <c r="GY60" s="2"/>
      <c r="GZ60" s="2"/>
      <c r="HA60" s="2" t="s">
        <v>317</v>
      </c>
      <c r="HB60" s="2"/>
      <c r="HC60" s="2"/>
      <c r="HD60" s="2" t="s">
        <v>317</v>
      </c>
      <c r="HE60" s="2" t="s">
        <v>317</v>
      </c>
      <c r="HF60" s="2"/>
      <c r="HG60" s="2"/>
      <c r="HH60" s="2"/>
      <c r="HI60" s="2"/>
      <c r="HJ60" s="2"/>
      <c r="HK60" s="2" t="s">
        <v>317</v>
      </c>
      <c r="HL60" s="2" t="s">
        <v>317</v>
      </c>
      <c r="HM60" s="2"/>
      <c r="HN60" s="2"/>
      <c r="HO60" s="2"/>
      <c r="HP60" s="2"/>
      <c r="HQ60" s="2"/>
      <c r="HR60" s="2" t="s">
        <v>317</v>
      </c>
      <c r="HS60" s="2" t="s">
        <v>317</v>
      </c>
      <c r="HT60" s="2"/>
      <c r="HU60" s="2"/>
      <c r="HV60" s="2"/>
      <c r="HW60" s="2"/>
      <c r="HX60" s="2"/>
      <c r="HY60" s="2" t="s">
        <v>317</v>
      </c>
      <c r="HZ60" s="2" t="s">
        <v>317</v>
      </c>
      <c r="IA60" s="2" t="s">
        <v>317</v>
      </c>
      <c r="IB60" s="2"/>
      <c r="IC60" s="2"/>
      <c r="ID60" s="2"/>
      <c r="IE60" s="2"/>
      <c r="IF60" s="2" t="s">
        <v>317</v>
      </c>
      <c r="IG60" s="2" t="s">
        <v>317</v>
      </c>
      <c r="IH60" s="2" t="s">
        <v>317</v>
      </c>
      <c r="II60" s="2" t="s">
        <v>317</v>
      </c>
      <c r="IJ60" s="2" t="s">
        <v>317</v>
      </c>
      <c r="IK60" s="2" t="s">
        <v>317</v>
      </c>
    </row>
    <row r="61" spans="1:245" x14ac:dyDescent="0.15">
      <c r="A61" s="147">
        <v>9</v>
      </c>
      <c r="B61" s="2" t="s">
        <v>73</v>
      </c>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t="s">
        <v>317</v>
      </c>
      <c r="DK61" s="2" t="s">
        <v>317</v>
      </c>
      <c r="DL61" s="2"/>
      <c r="DM61" s="2" t="s">
        <v>317</v>
      </c>
      <c r="DN61" s="2"/>
      <c r="DO61" s="2"/>
      <c r="DP61" s="2"/>
      <c r="DQ61" s="2" t="s">
        <v>317</v>
      </c>
      <c r="DR61" s="2" t="s">
        <v>317</v>
      </c>
      <c r="DS61" s="2"/>
      <c r="DT61" s="2"/>
      <c r="DU61" s="2"/>
      <c r="DV61" s="2"/>
      <c r="DW61" s="2"/>
      <c r="DX61" s="2" t="s">
        <v>317</v>
      </c>
      <c r="DY61" s="2" t="s">
        <v>317</v>
      </c>
      <c r="DZ61" s="2"/>
      <c r="EA61" s="2"/>
      <c r="EB61" s="2"/>
      <c r="EC61" s="2"/>
      <c r="ED61" s="2"/>
      <c r="EE61" s="2" t="s">
        <v>317</v>
      </c>
      <c r="EF61" s="2" t="s">
        <v>317</v>
      </c>
      <c r="EG61" s="2"/>
      <c r="EH61" s="2"/>
      <c r="EI61" s="2"/>
      <c r="EJ61" s="2"/>
      <c r="EK61" s="2"/>
      <c r="EL61" s="2" t="s">
        <v>317</v>
      </c>
      <c r="EM61" s="2" t="s">
        <v>317</v>
      </c>
      <c r="EN61" s="2"/>
      <c r="EO61" s="2"/>
      <c r="EP61" s="2"/>
      <c r="EQ61" s="2"/>
      <c r="ER61" s="2" t="s">
        <v>317</v>
      </c>
      <c r="ES61" s="2" t="s">
        <v>317</v>
      </c>
      <c r="ET61" s="2" t="s">
        <v>317</v>
      </c>
      <c r="EU61" s="2" t="s">
        <v>317</v>
      </c>
      <c r="EV61" s="2" t="s">
        <v>317</v>
      </c>
      <c r="EW61" s="2" t="s">
        <v>317</v>
      </c>
      <c r="EX61" s="2" t="s">
        <v>317</v>
      </c>
      <c r="EY61" s="2" t="s">
        <v>317</v>
      </c>
      <c r="EZ61" s="2" t="s">
        <v>317</v>
      </c>
      <c r="FA61" s="2" t="s">
        <v>317</v>
      </c>
      <c r="FB61" s="2" t="s">
        <v>317</v>
      </c>
      <c r="FC61" s="2" t="s">
        <v>317</v>
      </c>
      <c r="FD61" s="2" t="s">
        <v>317</v>
      </c>
      <c r="FE61" s="2" t="s">
        <v>317</v>
      </c>
      <c r="FF61" s="2" t="s">
        <v>317</v>
      </c>
      <c r="FG61" s="2" t="s">
        <v>317</v>
      </c>
      <c r="FH61" s="2" t="s">
        <v>317</v>
      </c>
      <c r="FI61" s="2" t="s">
        <v>317</v>
      </c>
      <c r="FJ61" s="2" t="s">
        <v>317</v>
      </c>
      <c r="FK61" s="2" t="s">
        <v>317</v>
      </c>
      <c r="FL61" s="2" t="s">
        <v>317</v>
      </c>
      <c r="FM61" s="2" t="s">
        <v>317</v>
      </c>
      <c r="FN61" s="2" t="s">
        <v>317</v>
      </c>
      <c r="FO61" s="2" t="s">
        <v>317</v>
      </c>
      <c r="FP61" s="2"/>
      <c r="FQ61" s="2"/>
      <c r="FR61" s="2"/>
      <c r="FS61" s="2"/>
      <c r="FT61" s="2"/>
      <c r="FU61" s="2" t="s">
        <v>317</v>
      </c>
      <c r="FV61" s="2" t="s">
        <v>317</v>
      </c>
      <c r="FW61" s="2"/>
      <c r="FX61" s="2"/>
      <c r="FY61" s="2"/>
      <c r="FZ61" s="2"/>
      <c r="GA61" s="2"/>
      <c r="GB61" s="2" t="s">
        <v>317</v>
      </c>
      <c r="GC61" s="2" t="s">
        <v>317</v>
      </c>
      <c r="GD61" s="2"/>
      <c r="GE61" s="2"/>
      <c r="GF61" s="2"/>
      <c r="GG61" s="2"/>
      <c r="GH61" s="2"/>
      <c r="GI61" s="2" t="s">
        <v>317</v>
      </c>
      <c r="GJ61" s="2" t="s">
        <v>317</v>
      </c>
      <c r="GK61" s="2"/>
      <c r="GL61" s="2"/>
      <c r="GM61" s="2"/>
      <c r="GN61" s="2"/>
      <c r="GO61" s="2" t="s">
        <v>317</v>
      </c>
      <c r="GP61" s="2" t="s">
        <v>317</v>
      </c>
      <c r="GQ61" s="2" t="s">
        <v>317</v>
      </c>
      <c r="GR61" s="2"/>
      <c r="GS61" s="2"/>
      <c r="GT61" s="2"/>
      <c r="GU61" s="2"/>
      <c r="GV61" s="2"/>
      <c r="GW61" s="2" t="s">
        <v>317</v>
      </c>
      <c r="GX61" s="2" t="s">
        <v>317</v>
      </c>
      <c r="GY61" s="2"/>
      <c r="GZ61" s="2"/>
      <c r="HA61" s="2" t="s">
        <v>317</v>
      </c>
      <c r="HB61" s="2"/>
      <c r="HC61" s="2"/>
      <c r="HD61" s="2" t="s">
        <v>317</v>
      </c>
      <c r="HE61" s="2" t="s">
        <v>317</v>
      </c>
      <c r="HF61" s="2"/>
      <c r="HG61" s="2"/>
      <c r="HH61" s="2"/>
      <c r="HI61" s="2"/>
      <c r="HJ61" s="2"/>
      <c r="HK61" s="2" t="s">
        <v>317</v>
      </c>
      <c r="HL61" s="2" t="s">
        <v>317</v>
      </c>
      <c r="HM61" s="2"/>
      <c r="HN61" s="2"/>
      <c r="HO61" s="2"/>
      <c r="HP61" s="2"/>
      <c r="HQ61" s="2"/>
      <c r="HR61" s="2" t="s">
        <v>317</v>
      </c>
      <c r="HS61" s="2" t="s">
        <v>317</v>
      </c>
      <c r="HT61" s="2"/>
      <c r="HU61" s="2"/>
      <c r="HV61" s="2"/>
      <c r="HW61" s="2"/>
      <c r="HX61" s="2"/>
      <c r="HY61" s="2" t="s">
        <v>317</v>
      </c>
      <c r="HZ61" s="2" t="s">
        <v>317</v>
      </c>
      <c r="IA61" s="2" t="s">
        <v>317</v>
      </c>
      <c r="IB61" s="2"/>
      <c r="IC61" s="2"/>
      <c r="ID61" s="2"/>
      <c r="IE61" s="2"/>
      <c r="IF61" s="2" t="s">
        <v>317</v>
      </c>
      <c r="IG61" s="2" t="s">
        <v>317</v>
      </c>
      <c r="IH61" s="2" t="s">
        <v>317</v>
      </c>
      <c r="II61" s="2" t="s">
        <v>317</v>
      </c>
      <c r="IJ61" s="2" t="s">
        <v>317</v>
      </c>
      <c r="IK61" s="2" t="s">
        <v>317</v>
      </c>
    </row>
    <row r="62" spans="1:245" x14ac:dyDescent="0.15">
      <c r="A62" s="308">
        <v>10</v>
      </c>
      <c r="B62" s="2" t="s">
        <v>85</v>
      </c>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t="s">
        <v>317</v>
      </c>
      <c r="DK62" s="2" t="s">
        <v>317</v>
      </c>
      <c r="DL62" s="2"/>
      <c r="DM62" s="2" t="s">
        <v>317</v>
      </c>
      <c r="DN62" s="2"/>
      <c r="DO62" s="2"/>
      <c r="DP62" s="2"/>
      <c r="DQ62" s="2" t="s">
        <v>317</v>
      </c>
      <c r="DR62" s="2" t="s">
        <v>317</v>
      </c>
      <c r="DS62" s="2"/>
      <c r="DT62" s="2"/>
      <c r="DU62" s="2"/>
      <c r="DV62" s="2"/>
      <c r="DW62" s="2"/>
      <c r="DX62" s="2" t="s">
        <v>317</v>
      </c>
      <c r="DY62" s="2" t="s">
        <v>317</v>
      </c>
      <c r="DZ62" s="2"/>
      <c r="EA62" s="2"/>
      <c r="EB62" s="2"/>
      <c r="EC62" s="2"/>
      <c r="ED62" s="2"/>
      <c r="EE62" s="2" t="s">
        <v>317</v>
      </c>
      <c r="EF62" s="2" t="s">
        <v>317</v>
      </c>
      <c r="EG62" s="2"/>
      <c r="EH62" s="2"/>
      <c r="EI62" s="2"/>
      <c r="EJ62" s="2"/>
      <c r="EK62" s="2"/>
      <c r="EL62" s="2" t="s">
        <v>317</v>
      </c>
      <c r="EM62" s="2" t="s">
        <v>317</v>
      </c>
      <c r="EN62" s="2"/>
      <c r="EO62" s="2"/>
      <c r="EP62" s="2"/>
      <c r="EQ62" s="2"/>
      <c r="ER62" s="2" t="s">
        <v>317</v>
      </c>
      <c r="ES62" s="2" t="s">
        <v>317</v>
      </c>
      <c r="ET62" s="2" t="s">
        <v>317</v>
      </c>
      <c r="EU62" s="2" t="s">
        <v>317</v>
      </c>
      <c r="EV62" s="2" t="s">
        <v>317</v>
      </c>
      <c r="EW62" s="2" t="s">
        <v>317</v>
      </c>
      <c r="EX62" s="2" t="s">
        <v>317</v>
      </c>
      <c r="EY62" s="2" t="s">
        <v>317</v>
      </c>
      <c r="EZ62" s="2" t="s">
        <v>317</v>
      </c>
      <c r="FA62" s="2" t="s">
        <v>317</v>
      </c>
      <c r="FB62" s="2" t="s">
        <v>317</v>
      </c>
      <c r="FC62" s="2" t="s">
        <v>317</v>
      </c>
      <c r="FD62" s="2" t="s">
        <v>317</v>
      </c>
      <c r="FE62" s="2" t="s">
        <v>317</v>
      </c>
      <c r="FF62" s="2" t="s">
        <v>317</v>
      </c>
      <c r="FG62" s="2" t="s">
        <v>317</v>
      </c>
      <c r="FH62" s="2" t="s">
        <v>317</v>
      </c>
      <c r="FI62" s="2" t="s">
        <v>317</v>
      </c>
      <c r="FJ62" s="2" t="s">
        <v>317</v>
      </c>
      <c r="FK62" s="2" t="s">
        <v>317</v>
      </c>
      <c r="FL62" s="2" t="s">
        <v>317</v>
      </c>
      <c r="FM62" s="2" t="s">
        <v>317</v>
      </c>
      <c r="FN62" s="2" t="s">
        <v>317</v>
      </c>
      <c r="FO62" s="2" t="s">
        <v>317</v>
      </c>
      <c r="FP62" s="2"/>
      <c r="FQ62" s="2"/>
      <c r="FR62" s="2"/>
      <c r="FS62" s="2"/>
      <c r="FT62" s="2"/>
      <c r="FU62" s="2" t="s">
        <v>317</v>
      </c>
      <c r="FV62" s="2" t="s">
        <v>317</v>
      </c>
      <c r="FW62" s="2"/>
      <c r="FX62" s="2"/>
      <c r="FY62" s="2"/>
      <c r="FZ62" s="2"/>
      <c r="GA62" s="2"/>
      <c r="GB62" s="2" t="s">
        <v>317</v>
      </c>
      <c r="GC62" s="2" t="s">
        <v>317</v>
      </c>
      <c r="GD62" s="2"/>
      <c r="GE62" s="2"/>
      <c r="GF62" s="2"/>
      <c r="GG62" s="2"/>
      <c r="GH62" s="2"/>
      <c r="GI62" s="2" t="s">
        <v>317</v>
      </c>
      <c r="GJ62" s="2" t="s">
        <v>317</v>
      </c>
      <c r="GK62" s="2"/>
      <c r="GL62" s="2"/>
      <c r="GM62" s="2"/>
      <c r="GN62" s="2"/>
      <c r="GO62" s="2" t="s">
        <v>317</v>
      </c>
      <c r="GP62" s="2" t="s">
        <v>317</v>
      </c>
      <c r="GQ62" s="2" t="s">
        <v>317</v>
      </c>
      <c r="GR62" s="2"/>
      <c r="GS62" s="2"/>
      <c r="GT62" s="2"/>
      <c r="GU62" s="2"/>
      <c r="GV62" s="2"/>
      <c r="GW62" s="2" t="s">
        <v>317</v>
      </c>
      <c r="GX62" s="2" t="s">
        <v>317</v>
      </c>
      <c r="GY62" s="2"/>
      <c r="GZ62" s="2"/>
      <c r="HA62" s="2" t="s">
        <v>317</v>
      </c>
      <c r="HB62" s="2"/>
      <c r="HC62" s="2"/>
      <c r="HD62" s="2" t="s">
        <v>317</v>
      </c>
      <c r="HE62" s="2" t="s">
        <v>317</v>
      </c>
      <c r="HF62" s="2"/>
      <c r="HG62" s="2"/>
      <c r="HH62" s="2"/>
      <c r="HI62" s="2"/>
      <c r="HJ62" s="2"/>
      <c r="HK62" s="2" t="s">
        <v>317</v>
      </c>
      <c r="HL62" s="2" t="s">
        <v>317</v>
      </c>
      <c r="HM62" s="2"/>
      <c r="HN62" s="2"/>
      <c r="HO62" s="2"/>
      <c r="HP62" s="2"/>
      <c r="HQ62" s="2"/>
      <c r="HR62" s="2" t="s">
        <v>317</v>
      </c>
      <c r="HS62" s="2" t="s">
        <v>317</v>
      </c>
      <c r="HT62" s="2"/>
      <c r="HU62" s="2"/>
      <c r="HV62" s="2"/>
      <c r="HW62" s="2"/>
      <c r="HX62" s="2"/>
      <c r="HY62" s="2" t="s">
        <v>317</v>
      </c>
      <c r="HZ62" s="2" t="s">
        <v>317</v>
      </c>
      <c r="IA62" s="2" t="s">
        <v>317</v>
      </c>
      <c r="IB62" s="2"/>
      <c r="IC62" s="2"/>
      <c r="ID62" s="2"/>
      <c r="IE62" s="2"/>
      <c r="IF62" s="2" t="s">
        <v>317</v>
      </c>
      <c r="IG62" s="2" t="s">
        <v>317</v>
      </c>
      <c r="IH62" s="2" t="s">
        <v>317</v>
      </c>
      <c r="II62" s="2" t="s">
        <v>317</v>
      </c>
      <c r="IJ62" s="2" t="s">
        <v>317</v>
      </c>
      <c r="IK62" s="2" t="s">
        <v>317</v>
      </c>
    </row>
    <row r="63" spans="1:245" x14ac:dyDescent="0.15">
      <c r="A63" s="309"/>
      <c r="B63" s="2" t="s">
        <v>262</v>
      </c>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t="s">
        <v>320</v>
      </c>
      <c r="DF63" s="2"/>
      <c r="DG63" s="2"/>
      <c r="DH63" s="2"/>
      <c r="DI63" s="2"/>
      <c r="DJ63" s="2" t="s">
        <v>317</v>
      </c>
      <c r="DK63" s="2" t="s">
        <v>317</v>
      </c>
      <c r="DL63" s="2"/>
      <c r="DM63" s="2" t="s">
        <v>317</v>
      </c>
      <c r="DN63" s="2"/>
      <c r="DO63" s="2"/>
      <c r="DP63" s="2"/>
      <c r="DQ63" s="2" t="s">
        <v>317</v>
      </c>
      <c r="DR63" s="2" t="s">
        <v>317</v>
      </c>
      <c r="DS63" s="2"/>
      <c r="DT63" s="2"/>
      <c r="DU63" s="2"/>
      <c r="DV63" s="2"/>
      <c r="DW63" s="2"/>
      <c r="DX63" s="2" t="s">
        <v>317</v>
      </c>
      <c r="DY63" s="2" t="s">
        <v>317</v>
      </c>
      <c r="DZ63" s="2"/>
      <c r="EA63" s="2"/>
      <c r="EB63" s="2"/>
      <c r="EC63" s="2"/>
      <c r="ED63" s="2"/>
      <c r="EE63" s="2" t="s">
        <v>317</v>
      </c>
      <c r="EF63" s="2" t="s">
        <v>317</v>
      </c>
      <c r="EG63" s="2"/>
      <c r="EH63" s="2"/>
      <c r="EI63" s="2"/>
      <c r="EJ63" s="2"/>
      <c r="EK63" s="2"/>
      <c r="EL63" s="2" t="s">
        <v>317</v>
      </c>
      <c r="EM63" s="2" t="s">
        <v>317</v>
      </c>
      <c r="EN63" s="2"/>
      <c r="EO63" s="2"/>
      <c r="EP63" s="2"/>
      <c r="EQ63" s="2"/>
      <c r="ER63" s="2" t="s">
        <v>317</v>
      </c>
      <c r="ES63" s="2" t="s">
        <v>317</v>
      </c>
      <c r="ET63" s="2" t="s">
        <v>317</v>
      </c>
      <c r="EU63" s="2" t="s">
        <v>317</v>
      </c>
      <c r="EV63" s="2" t="s">
        <v>317</v>
      </c>
      <c r="EW63" s="2" t="s">
        <v>317</v>
      </c>
      <c r="EX63" s="2" t="s">
        <v>317</v>
      </c>
      <c r="EY63" s="2" t="s">
        <v>317</v>
      </c>
      <c r="EZ63" s="2" t="s">
        <v>317</v>
      </c>
      <c r="FA63" s="2" t="s">
        <v>317</v>
      </c>
      <c r="FB63" s="2" t="s">
        <v>317</v>
      </c>
      <c r="FC63" s="2" t="s">
        <v>317</v>
      </c>
      <c r="FD63" s="2" t="s">
        <v>317</v>
      </c>
      <c r="FE63" s="2" t="s">
        <v>317</v>
      </c>
      <c r="FF63" s="2" t="s">
        <v>317</v>
      </c>
      <c r="FG63" s="2" t="s">
        <v>317</v>
      </c>
      <c r="FH63" s="2" t="s">
        <v>317</v>
      </c>
      <c r="FI63" s="2" t="s">
        <v>317</v>
      </c>
      <c r="FJ63" s="2" t="s">
        <v>317</v>
      </c>
      <c r="FK63" s="2" t="s">
        <v>317</v>
      </c>
      <c r="FL63" s="2" t="s">
        <v>317</v>
      </c>
      <c r="FM63" s="2" t="s">
        <v>317</v>
      </c>
      <c r="FN63" s="2" t="s">
        <v>317</v>
      </c>
      <c r="FO63" s="2" t="s">
        <v>317</v>
      </c>
      <c r="FP63" s="2"/>
      <c r="FQ63" s="2"/>
      <c r="FR63" s="2"/>
      <c r="FS63" s="2"/>
      <c r="FT63" s="2"/>
      <c r="FU63" s="2" t="s">
        <v>317</v>
      </c>
      <c r="FV63" s="2" t="s">
        <v>317</v>
      </c>
      <c r="FW63" s="2"/>
      <c r="FX63" s="2"/>
      <c r="FY63" s="2"/>
      <c r="FZ63" s="2"/>
      <c r="GA63" s="2"/>
      <c r="GB63" s="2" t="s">
        <v>317</v>
      </c>
      <c r="GC63" s="2" t="s">
        <v>317</v>
      </c>
      <c r="GD63" s="2"/>
      <c r="GE63" s="2"/>
      <c r="GF63" s="2"/>
      <c r="GG63" s="2"/>
      <c r="GH63" s="2"/>
      <c r="GI63" s="2" t="s">
        <v>317</v>
      </c>
      <c r="GJ63" s="2" t="s">
        <v>317</v>
      </c>
      <c r="GK63" s="2"/>
      <c r="GL63" s="2"/>
      <c r="GM63" s="2"/>
      <c r="GN63" s="2"/>
      <c r="GO63" s="2" t="s">
        <v>317</v>
      </c>
      <c r="GP63" s="2" t="s">
        <v>317</v>
      </c>
      <c r="GQ63" s="2" t="s">
        <v>317</v>
      </c>
      <c r="GR63" s="2"/>
      <c r="GS63" s="2"/>
      <c r="GT63" s="2"/>
      <c r="GU63" s="2"/>
      <c r="GV63" s="2"/>
      <c r="GW63" s="2" t="s">
        <v>317</v>
      </c>
      <c r="GX63" s="2" t="s">
        <v>317</v>
      </c>
      <c r="GY63" s="2"/>
      <c r="GZ63" s="2"/>
      <c r="HA63" s="2" t="s">
        <v>317</v>
      </c>
      <c r="HB63" s="2"/>
      <c r="HC63" s="2"/>
      <c r="HD63" s="2" t="s">
        <v>317</v>
      </c>
      <c r="HE63" s="2" t="s">
        <v>317</v>
      </c>
      <c r="HF63" s="2"/>
      <c r="HG63" s="2"/>
      <c r="HH63" s="2"/>
      <c r="HI63" s="2"/>
      <c r="HJ63" s="2"/>
      <c r="HK63" s="2" t="s">
        <v>317</v>
      </c>
      <c r="HL63" s="2" t="s">
        <v>317</v>
      </c>
      <c r="HM63" s="2"/>
      <c r="HN63" s="2"/>
      <c r="HO63" s="2"/>
      <c r="HP63" s="2"/>
      <c r="HQ63" s="2"/>
      <c r="HR63" s="2"/>
      <c r="HS63" s="2" t="s">
        <v>317</v>
      </c>
      <c r="HT63" s="2"/>
      <c r="HU63" s="2" t="s">
        <v>323</v>
      </c>
      <c r="HV63" s="2"/>
      <c r="HW63" s="2"/>
      <c r="HX63" s="2"/>
      <c r="HY63" s="2" t="s">
        <v>317</v>
      </c>
      <c r="HZ63" s="2" t="s">
        <v>317</v>
      </c>
      <c r="IA63" s="2" t="s">
        <v>317</v>
      </c>
      <c r="IB63" s="2"/>
      <c r="IC63" s="2"/>
      <c r="ID63" s="2"/>
      <c r="IE63" s="2"/>
      <c r="IF63" s="2" t="s">
        <v>317</v>
      </c>
      <c r="IG63" s="2" t="s">
        <v>317</v>
      </c>
      <c r="IH63" s="2" t="s">
        <v>317</v>
      </c>
      <c r="II63" s="2" t="s">
        <v>317</v>
      </c>
      <c r="IJ63" s="2" t="s">
        <v>317</v>
      </c>
      <c r="IK63" s="2" t="s">
        <v>317</v>
      </c>
    </row>
    <row r="64" spans="1:245" x14ac:dyDescent="0.15">
      <c r="A64" s="308">
        <v>11</v>
      </c>
      <c r="B64" s="2" t="s">
        <v>62</v>
      </c>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t="s">
        <v>317</v>
      </c>
      <c r="DK64" s="2" t="s">
        <v>317</v>
      </c>
      <c r="DL64" s="2"/>
      <c r="DM64" s="2" t="s">
        <v>317</v>
      </c>
      <c r="DN64" s="2"/>
      <c r="DO64" s="2"/>
      <c r="DP64" s="2"/>
      <c r="DQ64" s="2" t="s">
        <v>317</v>
      </c>
      <c r="DR64" s="2" t="s">
        <v>317</v>
      </c>
      <c r="DS64" s="2"/>
      <c r="DT64" s="2"/>
      <c r="DU64" s="2"/>
      <c r="DV64" s="2"/>
      <c r="DW64" s="2"/>
      <c r="DX64" s="2" t="s">
        <v>317</v>
      </c>
      <c r="DY64" s="2" t="s">
        <v>317</v>
      </c>
      <c r="DZ64" s="2"/>
      <c r="EA64" s="2"/>
      <c r="EB64" s="2"/>
      <c r="EC64" s="2"/>
      <c r="ED64" s="2"/>
      <c r="EE64" s="2" t="s">
        <v>317</v>
      </c>
      <c r="EF64" s="2" t="s">
        <v>317</v>
      </c>
      <c r="EG64" s="2"/>
      <c r="EH64" s="2"/>
      <c r="EI64" s="2"/>
      <c r="EJ64" s="2"/>
      <c r="EK64" s="2"/>
      <c r="EL64" s="2" t="s">
        <v>317</v>
      </c>
      <c r="EM64" s="2" t="s">
        <v>317</v>
      </c>
      <c r="EN64" s="2"/>
      <c r="EO64" s="2"/>
      <c r="EP64" s="2"/>
      <c r="EQ64" s="2"/>
      <c r="ER64" s="2" t="s">
        <v>317</v>
      </c>
      <c r="ES64" s="2" t="s">
        <v>317</v>
      </c>
      <c r="ET64" s="2" t="s">
        <v>317</v>
      </c>
      <c r="EU64" s="2" t="s">
        <v>317</v>
      </c>
      <c r="EV64" s="2" t="s">
        <v>317</v>
      </c>
      <c r="EW64" s="2" t="s">
        <v>317</v>
      </c>
      <c r="EX64" s="2" t="s">
        <v>317</v>
      </c>
      <c r="EY64" s="2" t="s">
        <v>317</v>
      </c>
      <c r="EZ64" s="2" t="s">
        <v>317</v>
      </c>
      <c r="FA64" s="2" t="s">
        <v>317</v>
      </c>
      <c r="FB64" s="2" t="s">
        <v>317</v>
      </c>
      <c r="FC64" s="2" t="s">
        <v>317</v>
      </c>
      <c r="FD64" s="2" t="s">
        <v>317</v>
      </c>
      <c r="FE64" s="2" t="s">
        <v>317</v>
      </c>
      <c r="FF64" s="2" t="s">
        <v>317</v>
      </c>
      <c r="FG64" s="2" t="s">
        <v>317</v>
      </c>
      <c r="FH64" s="2" t="s">
        <v>317</v>
      </c>
      <c r="FI64" s="2" t="s">
        <v>317</v>
      </c>
      <c r="FJ64" s="2" t="s">
        <v>317</v>
      </c>
      <c r="FK64" s="2" t="s">
        <v>317</v>
      </c>
      <c r="FL64" s="2" t="s">
        <v>317</v>
      </c>
      <c r="FM64" s="2" t="s">
        <v>317</v>
      </c>
      <c r="FN64" s="2" t="s">
        <v>317</v>
      </c>
      <c r="FO64" s="2" t="s">
        <v>317</v>
      </c>
      <c r="FP64" s="2"/>
      <c r="FQ64" s="2"/>
      <c r="FR64" s="2"/>
      <c r="FS64" s="2"/>
      <c r="FT64" s="2"/>
      <c r="FU64" s="2" t="s">
        <v>317</v>
      </c>
      <c r="FV64" s="2" t="s">
        <v>317</v>
      </c>
      <c r="FW64" s="2"/>
      <c r="FX64" s="2"/>
      <c r="FY64" s="2"/>
      <c r="FZ64" s="2"/>
      <c r="GA64" s="2"/>
      <c r="GB64" s="2" t="s">
        <v>317</v>
      </c>
      <c r="GC64" s="2" t="s">
        <v>317</v>
      </c>
      <c r="GD64" s="2"/>
      <c r="GE64" s="2"/>
      <c r="GF64" s="2"/>
      <c r="GG64" s="2"/>
      <c r="GH64" s="2"/>
      <c r="GI64" s="2" t="s">
        <v>317</v>
      </c>
      <c r="GJ64" s="2" t="s">
        <v>317</v>
      </c>
      <c r="GK64" s="2"/>
      <c r="GL64" s="2"/>
      <c r="GM64" s="2"/>
      <c r="GN64" s="2"/>
      <c r="GO64" s="2" t="s">
        <v>317</v>
      </c>
      <c r="GP64" s="2" t="s">
        <v>317</v>
      </c>
      <c r="GQ64" s="2" t="s">
        <v>317</v>
      </c>
      <c r="GR64" s="2"/>
      <c r="GS64" s="2"/>
      <c r="GT64" s="2"/>
      <c r="GU64" s="2"/>
      <c r="GV64" s="2"/>
      <c r="GW64" s="2" t="s">
        <v>317</v>
      </c>
      <c r="GX64" s="2" t="s">
        <v>317</v>
      </c>
      <c r="GY64" s="2"/>
      <c r="GZ64" s="2"/>
      <c r="HA64" s="2" t="s">
        <v>317</v>
      </c>
      <c r="HB64" s="2"/>
      <c r="HC64" s="2"/>
      <c r="HD64" s="2" t="s">
        <v>317</v>
      </c>
      <c r="HE64" s="2" t="s">
        <v>317</v>
      </c>
      <c r="HF64" s="2"/>
      <c r="HG64" s="2"/>
      <c r="HH64" s="2"/>
      <c r="HI64" s="2"/>
      <c r="HJ64" s="2"/>
      <c r="HK64" s="2" t="s">
        <v>317</v>
      </c>
      <c r="HL64" s="2" t="s">
        <v>317</v>
      </c>
      <c r="HM64" s="2"/>
      <c r="HN64" s="2"/>
      <c r="HO64" s="2"/>
      <c r="HP64" s="2"/>
      <c r="HQ64" s="2"/>
      <c r="HR64" s="2" t="s">
        <v>317</v>
      </c>
      <c r="HS64" s="2" t="s">
        <v>317</v>
      </c>
      <c r="HT64" s="2"/>
      <c r="HU64" s="2"/>
      <c r="HV64" s="2"/>
      <c r="HW64" s="2"/>
      <c r="HX64" s="2"/>
      <c r="HY64" s="2" t="s">
        <v>317</v>
      </c>
      <c r="HZ64" s="2" t="s">
        <v>317</v>
      </c>
      <c r="IA64" s="2" t="s">
        <v>317</v>
      </c>
      <c r="IB64" s="2"/>
      <c r="IC64" s="2"/>
      <c r="ID64" s="2"/>
      <c r="IE64" s="2"/>
      <c r="IF64" s="2" t="s">
        <v>317</v>
      </c>
      <c r="IG64" s="2" t="s">
        <v>317</v>
      </c>
      <c r="IH64" s="2" t="s">
        <v>317</v>
      </c>
      <c r="II64" s="2" t="s">
        <v>317</v>
      </c>
      <c r="IJ64" s="2" t="s">
        <v>317</v>
      </c>
      <c r="IK64" s="2" t="s">
        <v>317</v>
      </c>
    </row>
    <row r="65" spans="1:245" x14ac:dyDescent="0.15">
      <c r="A65" s="309"/>
      <c r="B65" s="2" t="s">
        <v>262</v>
      </c>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t="s">
        <v>317</v>
      </c>
      <c r="DK65" s="2" t="s">
        <v>317</v>
      </c>
      <c r="DL65" s="2"/>
      <c r="DM65" s="2" t="s">
        <v>317</v>
      </c>
      <c r="DN65" s="2"/>
      <c r="DO65" s="2"/>
      <c r="DP65" s="2"/>
      <c r="DQ65" s="2" t="s">
        <v>317</v>
      </c>
      <c r="DR65" s="2" t="s">
        <v>317</v>
      </c>
      <c r="DS65" s="2"/>
      <c r="DT65" s="2"/>
      <c r="DU65" s="2"/>
      <c r="DV65" s="2"/>
      <c r="DW65" s="2"/>
      <c r="DX65" s="2" t="s">
        <v>317</v>
      </c>
      <c r="DY65" s="2" t="s">
        <v>317</v>
      </c>
      <c r="DZ65" s="2"/>
      <c r="EA65" s="2"/>
      <c r="EB65" s="2"/>
      <c r="EC65" s="2"/>
      <c r="ED65" s="2"/>
      <c r="EE65" s="2" t="s">
        <v>317</v>
      </c>
      <c r="EF65" s="2" t="s">
        <v>317</v>
      </c>
      <c r="EG65" s="2"/>
      <c r="EH65" s="2"/>
      <c r="EI65" s="2"/>
      <c r="EJ65" s="2"/>
      <c r="EK65" s="2"/>
      <c r="EL65" s="2" t="s">
        <v>317</v>
      </c>
      <c r="EM65" s="2" t="s">
        <v>317</v>
      </c>
      <c r="EN65" s="2"/>
      <c r="EO65" s="2"/>
      <c r="EP65" s="2"/>
      <c r="EQ65" s="2"/>
      <c r="ER65" s="2" t="s">
        <v>317</v>
      </c>
      <c r="ES65" s="2" t="s">
        <v>317</v>
      </c>
      <c r="ET65" s="2" t="s">
        <v>317</v>
      </c>
      <c r="EU65" s="2" t="s">
        <v>317</v>
      </c>
      <c r="EV65" s="2" t="s">
        <v>317</v>
      </c>
      <c r="EW65" s="2" t="s">
        <v>317</v>
      </c>
      <c r="EX65" s="2" t="s">
        <v>317</v>
      </c>
      <c r="EY65" s="2" t="s">
        <v>317</v>
      </c>
      <c r="EZ65" s="2" t="s">
        <v>317</v>
      </c>
      <c r="FA65" s="2" t="s">
        <v>317</v>
      </c>
      <c r="FB65" s="2" t="s">
        <v>317</v>
      </c>
      <c r="FC65" s="2" t="s">
        <v>317</v>
      </c>
      <c r="FD65" s="2" t="s">
        <v>317</v>
      </c>
      <c r="FE65" s="2" t="s">
        <v>317</v>
      </c>
      <c r="FF65" s="2" t="s">
        <v>317</v>
      </c>
      <c r="FG65" s="2" t="s">
        <v>317</v>
      </c>
      <c r="FH65" s="2" t="s">
        <v>317</v>
      </c>
      <c r="FI65" s="2" t="s">
        <v>317</v>
      </c>
      <c r="FJ65" s="2" t="s">
        <v>317</v>
      </c>
      <c r="FK65" s="2" t="s">
        <v>317</v>
      </c>
      <c r="FL65" s="2" t="s">
        <v>317</v>
      </c>
      <c r="FM65" s="2" t="s">
        <v>317</v>
      </c>
      <c r="FN65" s="2" t="s">
        <v>317</v>
      </c>
      <c r="FO65" s="2" t="s">
        <v>317</v>
      </c>
      <c r="FP65" s="2"/>
      <c r="FQ65" s="2"/>
      <c r="FR65" s="2"/>
      <c r="FS65" s="2"/>
      <c r="FT65" s="2"/>
      <c r="FU65" s="2" t="s">
        <v>317</v>
      </c>
      <c r="FV65" s="2" t="s">
        <v>317</v>
      </c>
      <c r="FW65" s="2"/>
      <c r="FX65" s="2"/>
      <c r="FY65" s="2"/>
      <c r="FZ65" s="2"/>
      <c r="GA65" s="2"/>
      <c r="GB65" s="2" t="s">
        <v>317</v>
      </c>
      <c r="GC65" s="2" t="s">
        <v>317</v>
      </c>
      <c r="GD65" s="2"/>
      <c r="GE65" s="2"/>
      <c r="GF65" s="2"/>
      <c r="GG65" s="2"/>
      <c r="GH65" s="2"/>
      <c r="GI65" s="2" t="s">
        <v>317</v>
      </c>
      <c r="GJ65" s="2" t="s">
        <v>317</v>
      </c>
      <c r="GK65" s="2"/>
      <c r="GL65" s="2"/>
      <c r="GM65" s="2"/>
      <c r="GN65" s="2"/>
      <c r="GO65" s="2" t="s">
        <v>317</v>
      </c>
      <c r="GP65" s="2" t="s">
        <v>317</v>
      </c>
      <c r="GQ65" s="2" t="s">
        <v>317</v>
      </c>
      <c r="GR65" s="2"/>
      <c r="GS65" s="2"/>
      <c r="GT65" s="2"/>
      <c r="GU65" s="2"/>
      <c r="GV65" s="2"/>
      <c r="GW65" s="2" t="s">
        <v>317</v>
      </c>
      <c r="GX65" s="2" t="s">
        <v>317</v>
      </c>
      <c r="GY65" s="2"/>
      <c r="GZ65" s="2"/>
      <c r="HA65" s="2" t="s">
        <v>317</v>
      </c>
      <c r="HB65" s="2"/>
      <c r="HC65" s="2"/>
      <c r="HD65" s="2" t="s">
        <v>317</v>
      </c>
      <c r="HE65" s="2" t="s">
        <v>317</v>
      </c>
      <c r="HF65" s="2"/>
      <c r="HG65" s="2"/>
      <c r="HH65" s="2"/>
      <c r="HI65" s="2"/>
      <c r="HJ65" s="2"/>
      <c r="HK65" s="2" t="s">
        <v>317</v>
      </c>
      <c r="HL65" s="2" t="s">
        <v>317</v>
      </c>
      <c r="HM65" s="2"/>
      <c r="HN65" s="2"/>
      <c r="HO65" s="2"/>
      <c r="HP65" s="2"/>
      <c r="HQ65" s="2"/>
      <c r="HR65" s="2" t="s">
        <v>317</v>
      </c>
      <c r="HS65" s="2" t="s">
        <v>317</v>
      </c>
      <c r="HT65" s="2"/>
      <c r="HU65" s="2"/>
      <c r="HV65" s="2"/>
      <c r="HW65" s="2"/>
      <c r="HX65" s="2"/>
      <c r="HY65" s="2" t="s">
        <v>317</v>
      </c>
      <c r="HZ65" s="2" t="s">
        <v>317</v>
      </c>
      <c r="IA65" s="2" t="s">
        <v>317</v>
      </c>
      <c r="IB65" s="2"/>
      <c r="IC65" s="2"/>
      <c r="ID65" s="2"/>
      <c r="IE65" s="2"/>
      <c r="IF65" s="2" t="s">
        <v>317</v>
      </c>
      <c r="IG65" s="2" t="s">
        <v>317</v>
      </c>
      <c r="IH65" s="2" t="s">
        <v>317</v>
      </c>
      <c r="II65" s="2" t="s">
        <v>317</v>
      </c>
      <c r="IJ65" s="2" t="s">
        <v>317</v>
      </c>
      <c r="IK65" s="2" t="s">
        <v>317</v>
      </c>
    </row>
    <row r="66" spans="1:245" x14ac:dyDescent="0.15">
      <c r="A66" s="147">
        <v>12</v>
      </c>
      <c r="B66" s="2" t="s">
        <v>26</v>
      </c>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t="s">
        <v>317</v>
      </c>
      <c r="DK66" s="2" t="s">
        <v>317</v>
      </c>
      <c r="DL66" s="2"/>
      <c r="DM66" s="2" t="s">
        <v>317</v>
      </c>
      <c r="DN66" s="2"/>
      <c r="DO66" s="2"/>
      <c r="DP66" s="2"/>
      <c r="DQ66" s="2" t="s">
        <v>317</v>
      </c>
      <c r="DR66" s="2" t="s">
        <v>317</v>
      </c>
      <c r="DS66" s="2"/>
      <c r="DT66" s="2"/>
      <c r="DU66" s="2"/>
      <c r="DV66" s="2"/>
      <c r="DW66" s="2"/>
      <c r="DX66" s="2" t="s">
        <v>317</v>
      </c>
      <c r="DY66" s="2" t="s">
        <v>317</v>
      </c>
      <c r="DZ66" s="2"/>
      <c r="EA66" s="2"/>
      <c r="EB66" s="2"/>
      <c r="EC66" s="2"/>
      <c r="ED66" s="2"/>
      <c r="EE66" s="2" t="s">
        <v>317</v>
      </c>
      <c r="EF66" s="2" t="s">
        <v>317</v>
      </c>
      <c r="EG66" s="2"/>
      <c r="EH66" s="2"/>
      <c r="EI66" s="2"/>
      <c r="EJ66" s="2"/>
      <c r="EK66" s="2"/>
      <c r="EL66" s="2" t="s">
        <v>317</v>
      </c>
      <c r="EM66" s="2" t="s">
        <v>317</v>
      </c>
      <c r="EN66" s="2"/>
      <c r="EO66" s="2"/>
      <c r="EP66" s="2"/>
      <c r="EQ66" s="2"/>
      <c r="ER66" s="2" t="s">
        <v>317</v>
      </c>
      <c r="ES66" s="2" t="s">
        <v>317</v>
      </c>
      <c r="ET66" s="2" t="s">
        <v>317</v>
      </c>
      <c r="EU66" s="2" t="s">
        <v>317</v>
      </c>
      <c r="EV66" s="2" t="s">
        <v>317</v>
      </c>
      <c r="EW66" s="2" t="s">
        <v>317</v>
      </c>
      <c r="EX66" s="2" t="s">
        <v>317</v>
      </c>
      <c r="EY66" s="2" t="s">
        <v>317</v>
      </c>
      <c r="EZ66" s="2" t="s">
        <v>317</v>
      </c>
      <c r="FA66" s="2" t="s">
        <v>317</v>
      </c>
      <c r="FB66" s="2" t="s">
        <v>317</v>
      </c>
      <c r="FC66" s="2" t="s">
        <v>317</v>
      </c>
      <c r="FD66" s="2" t="s">
        <v>317</v>
      </c>
      <c r="FE66" s="2" t="s">
        <v>317</v>
      </c>
      <c r="FF66" s="2" t="s">
        <v>317</v>
      </c>
      <c r="FG66" s="2" t="s">
        <v>317</v>
      </c>
      <c r="FH66" s="2" t="s">
        <v>317</v>
      </c>
      <c r="FI66" s="2" t="s">
        <v>317</v>
      </c>
      <c r="FJ66" s="2" t="s">
        <v>317</v>
      </c>
      <c r="FK66" s="2" t="s">
        <v>317</v>
      </c>
      <c r="FL66" s="2" t="s">
        <v>317</v>
      </c>
      <c r="FM66" s="2" t="s">
        <v>317</v>
      </c>
      <c r="FN66" s="2" t="s">
        <v>317</v>
      </c>
      <c r="FO66" s="2" t="s">
        <v>317</v>
      </c>
      <c r="FP66" s="2"/>
      <c r="FQ66" s="2"/>
      <c r="FR66" s="2"/>
      <c r="FS66" s="2"/>
      <c r="FT66" s="2"/>
      <c r="FU66" s="2" t="s">
        <v>317</v>
      </c>
      <c r="FV66" s="2" t="s">
        <v>317</v>
      </c>
      <c r="FW66" s="2"/>
      <c r="FX66" s="2"/>
      <c r="FY66" s="2"/>
      <c r="FZ66" s="2"/>
      <c r="GA66" s="2"/>
      <c r="GB66" s="2" t="s">
        <v>317</v>
      </c>
      <c r="GC66" s="2" t="s">
        <v>317</v>
      </c>
      <c r="GD66" s="2"/>
      <c r="GE66" s="2"/>
      <c r="GF66" s="2"/>
      <c r="GG66" s="2"/>
      <c r="GH66" s="2"/>
      <c r="GI66" s="2" t="s">
        <v>317</v>
      </c>
      <c r="GJ66" s="2" t="s">
        <v>317</v>
      </c>
      <c r="GK66" s="2"/>
      <c r="GL66" s="2"/>
      <c r="GM66" s="2"/>
      <c r="GN66" s="2"/>
      <c r="GO66" s="2" t="s">
        <v>317</v>
      </c>
      <c r="GP66" s="2" t="s">
        <v>317</v>
      </c>
      <c r="GQ66" s="2" t="s">
        <v>317</v>
      </c>
      <c r="GR66" s="2"/>
      <c r="GS66" s="2"/>
      <c r="GT66" s="2"/>
      <c r="GU66" s="2"/>
      <c r="GV66" s="2"/>
      <c r="GW66" s="2" t="s">
        <v>317</v>
      </c>
      <c r="GX66" s="2" t="s">
        <v>317</v>
      </c>
      <c r="GY66" s="2"/>
      <c r="GZ66" s="2"/>
      <c r="HA66" s="2" t="s">
        <v>317</v>
      </c>
      <c r="HB66" s="2"/>
      <c r="HC66" s="2"/>
      <c r="HD66" s="2" t="s">
        <v>317</v>
      </c>
      <c r="HE66" s="2" t="s">
        <v>317</v>
      </c>
      <c r="HF66" s="2"/>
      <c r="HG66" s="2"/>
      <c r="HH66" s="2"/>
      <c r="HI66" s="2"/>
      <c r="HJ66" s="2"/>
      <c r="HK66" s="2" t="s">
        <v>317</v>
      </c>
      <c r="HL66" s="2" t="s">
        <v>317</v>
      </c>
      <c r="HM66" s="2"/>
      <c r="HN66" s="2"/>
      <c r="HO66" s="2"/>
      <c r="HP66" s="2"/>
      <c r="HQ66" s="2"/>
      <c r="HR66" s="2" t="s">
        <v>317</v>
      </c>
      <c r="HS66" s="2" t="s">
        <v>317</v>
      </c>
      <c r="HT66" s="2"/>
      <c r="HU66" s="2"/>
      <c r="HV66" s="2"/>
      <c r="HW66" s="2"/>
      <c r="HX66" s="2"/>
      <c r="HY66" s="2" t="s">
        <v>317</v>
      </c>
      <c r="HZ66" s="2" t="s">
        <v>317</v>
      </c>
      <c r="IA66" s="2" t="s">
        <v>317</v>
      </c>
      <c r="IB66" s="2"/>
      <c r="IC66" s="2"/>
      <c r="ID66" s="2"/>
      <c r="IE66" s="2"/>
      <c r="IF66" s="2" t="s">
        <v>317</v>
      </c>
      <c r="IG66" s="2" t="s">
        <v>317</v>
      </c>
      <c r="IH66" s="2" t="s">
        <v>317</v>
      </c>
      <c r="II66" s="2" t="s">
        <v>317</v>
      </c>
      <c r="IJ66" s="2" t="s">
        <v>317</v>
      </c>
      <c r="IK66" s="2" t="s">
        <v>317</v>
      </c>
    </row>
    <row r="67" spans="1:245" x14ac:dyDescent="0.15">
      <c r="A67" s="147">
        <v>13</v>
      </c>
      <c r="B67" s="2" t="s">
        <v>52</v>
      </c>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t="s">
        <v>317</v>
      </c>
      <c r="DK67" s="2" t="s">
        <v>317</v>
      </c>
      <c r="DL67" s="2"/>
      <c r="DM67" s="2" t="s">
        <v>317</v>
      </c>
      <c r="DN67" s="2"/>
      <c r="DO67" s="2"/>
      <c r="DP67" s="2"/>
      <c r="DQ67" s="2" t="s">
        <v>317</v>
      </c>
      <c r="DR67" s="2" t="s">
        <v>317</v>
      </c>
      <c r="DS67" s="2"/>
      <c r="DT67" s="2"/>
      <c r="DU67" s="2"/>
      <c r="DV67" s="2"/>
      <c r="DW67" s="2"/>
      <c r="DX67" s="2" t="s">
        <v>317</v>
      </c>
      <c r="DY67" s="2" t="s">
        <v>317</v>
      </c>
      <c r="DZ67" s="2"/>
      <c r="EA67" s="2"/>
      <c r="EB67" s="2"/>
      <c r="EC67" s="2"/>
      <c r="ED67" s="2"/>
      <c r="EE67" s="2" t="s">
        <v>317</v>
      </c>
      <c r="EF67" s="2" t="s">
        <v>317</v>
      </c>
      <c r="EG67" s="2"/>
      <c r="EH67" s="2"/>
      <c r="EI67" s="2"/>
      <c r="EJ67" s="2"/>
      <c r="EK67" s="2"/>
      <c r="EL67" s="2" t="s">
        <v>317</v>
      </c>
      <c r="EM67" s="2" t="s">
        <v>317</v>
      </c>
      <c r="EN67" s="2"/>
      <c r="EO67" s="2"/>
      <c r="EP67" s="2"/>
      <c r="EQ67" s="2"/>
      <c r="ER67" s="2" t="s">
        <v>317</v>
      </c>
      <c r="ES67" s="2" t="s">
        <v>317</v>
      </c>
      <c r="ET67" s="2" t="s">
        <v>317</v>
      </c>
      <c r="EU67" s="2" t="s">
        <v>317</v>
      </c>
      <c r="EV67" s="2" t="s">
        <v>317</v>
      </c>
      <c r="EW67" s="2" t="s">
        <v>317</v>
      </c>
      <c r="EX67" s="2" t="s">
        <v>317</v>
      </c>
      <c r="EY67" s="2" t="s">
        <v>317</v>
      </c>
      <c r="EZ67" s="2" t="s">
        <v>317</v>
      </c>
      <c r="FA67" s="2" t="s">
        <v>317</v>
      </c>
      <c r="FB67" s="2" t="s">
        <v>317</v>
      </c>
      <c r="FC67" s="2" t="s">
        <v>317</v>
      </c>
      <c r="FD67" s="2" t="s">
        <v>317</v>
      </c>
      <c r="FE67" s="2" t="s">
        <v>317</v>
      </c>
      <c r="FF67" s="2" t="s">
        <v>317</v>
      </c>
      <c r="FG67" s="2" t="s">
        <v>317</v>
      </c>
      <c r="FH67" s="2" t="s">
        <v>317</v>
      </c>
      <c r="FI67" s="2" t="s">
        <v>317</v>
      </c>
      <c r="FJ67" s="2" t="s">
        <v>317</v>
      </c>
      <c r="FK67" s="2" t="s">
        <v>317</v>
      </c>
      <c r="FL67" s="2" t="s">
        <v>317</v>
      </c>
      <c r="FM67" s="2" t="s">
        <v>317</v>
      </c>
      <c r="FN67" s="2" t="s">
        <v>317</v>
      </c>
      <c r="FO67" s="2" t="s">
        <v>317</v>
      </c>
      <c r="FP67" s="2"/>
      <c r="FQ67" s="2"/>
      <c r="FR67" s="2"/>
      <c r="FS67" s="2"/>
      <c r="FT67" s="2"/>
      <c r="FU67" s="2" t="s">
        <v>317</v>
      </c>
      <c r="FV67" s="2" t="s">
        <v>317</v>
      </c>
      <c r="FW67" s="2"/>
      <c r="FX67" s="2"/>
      <c r="FY67" s="2"/>
      <c r="FZ67" s="2"/>
      <c r="GA67" s="2"/>
      <c r="GB67" s="2" t="s">
        <v>317</v>
      </c>
      <c r="GC67" s="2" t="s">
        <v>317</v>
      </c>
      <c r="GD67" s="2"/>
      <c r="GE67" s="2"/>
      <c r="GF67" s="2"/>
      <c r="GG67" s="2"/>
      <c r="GH67" s="2"/>
      <c r="GI67" s="2" t="s">
        <v>317</v>
      </c>
      <c r="GJ67" s="2" t="s">
        <v>317</v>
      </c>
      <c r="GK67" s="2"/>
      <c r="GL67" s="2"/>
      <c r="GM67" s="2"/>
      <c r="GN67" s="2"/>
      <c r="GO67" s="2" t="s">
        <v>317</v>
      </c>
      <c r="GP67" s="2" t="s">
        <v>317</v>
      </c>
      <c r="GQ67" s="2" t="s">
        <v>317</v>
      </c>
      <c r="GR67" s="2"/>
      <c r="GS67" s="2"/>
      <c r="GT67" s="2"/>
      <c r="GU67" s="2"/>
      <c r="GV67" s="2"/>
      <c r="GW67" s="2" t="s">
        <v>317</v>
      </c>
      <c r="GX67" s="2" t="s">
        <v>317</v>
      </c>
      <c r="GY67" s="2"/>
      <c r="GZ67" s="2"/>
      <c r="HA67" s="2" t="s">
        <v>317</v>
      </c>
      <c r="HB67" s="2"/>
      <c r="HC67" s="2"/>
      <c r="HD67" s="2" t="s">
        <v>317</v>
      </c>
      <c r="HE67" s="2" t="s">
        <v>317</v>
      </c>
      <c r="HF67" s="2"/>
      <c r="HG67" s="2"/>
      <c r="HH67" s="2"/>
      <c r="HI67" s="2"/>
      <c r="HJ67" s="2"/>
      <c r="HK67" s="2" t="s">
        <v>317</v>
      </c>
      <c r="HL67" s="2" t="s">
        <v>317</v>
      </c>
      <c r="HM67" s="2"/>
      <c r="HN67" s="2"/>
      <c r="HO67" s="2"/>
      <c r="HP67" s="2"/>
      <c r="HQ67" s="2"/>
      <c r="HR67" s="2" t="s">
        <v>317</v>
      </c>
      <c r="HS67" s="2" t="s">
        <v>317</v>
      </c>
      <c r="HT67" s="2"/>
      <c r="HU67" s="2"/>
      <c r="HV67" s="2"/>
      <c r="HW67" s="2">
        <v>1</v>
      </c>
      <c r="HX67" s="2">
        <v>1</v>
      </c>
      <c r="HY67" s="2" t="s">
        <v>317</v>
      </c>
      <c r="HZ67" s="2" t="s">
        <v>317</v>
      </c>
      <c r="IA67" s="2" t="s">
        <v>317</v>
      </c>
      <c r="IB67" s="2"/>
      <c r="IC67" s="2"/>
      <c r="ID67" s="2"/>
      <c r="IE67" s="2"/>
      <c r="IF67" s="2" t="s">
        <v>317</v>
      </c>
      <c r="IG67" s="2" t="s">
        <v>317</v>
      </c>
      <c r="IH67" s="2" t="s">
        <v>317</v>
      </c>
      <c r="II67" s="2" t="s">
        <v>317</v>
      </c>
      <c r="IJ67" s="2" t="s">
        <v>317</v>
      </c>
      <c r="IK67" s="2" t="s">
        <v>317</v>
      </c>
    </row>
    <row r="68" spans="1:245" x14ac:dyDescent="0.15">
      <c r="A68" s="147">
        <v>14</v>
      </c>
      <c r="B68" s="2" t="s">
        <v>60</v>
      </c>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t="s">
        <v>317</v>
      </c>
      <c r="DK68" s="2" t="s">
        <v>317</v>
      </c>
      <c r="DL68" s="2"/>
      <c r="DM68" s="2" t="s">
        <v>317</v>
      </c>
      <c r="DN68" s="2"/>
      <c r="DO68" s="2"/>
      <c r="DP68" s="2"/>
      <c r="DQ68" s="2" t="s">
        <v>317</v>
      </c>
      <c r="DR68" s="2" t="s">
        <v>317</v>
      </c>
      <c r="DS68" s="2"/>
      <c r="DT68" s="2"/>
      <c r="DU68" s="2"/>
      <c r="DV68" s="2"/>
      <c r="DW68" s="2"/>
      <c r="DX68" s="2" t="s">
        <v>317</v>
      </c>
      <c r="DY68" s="2" t="s">
        <v>317</v>
      </c>
      <c r="DZ68" s="2"/>
      <c r="EA68" s="2"/>
      <c r="EB68" s="2"/>
      <c r="EC68" s="2"/>
      <c r="ED68" s="2"/>
      <c r="EE68" s="2" t="s">
        <v>317</v>
      </c>
      <c r="EF68" s="2" t="s">
        <v>317</v>
      </c>
      <c r="EG68" s="2"/>
      <c r="EH68" s="2"/>
      <c r="EI68" s="2"/>
      <c r="EJ68" s="2"/>
      <c r="EK68" s="2"/>
      <c r="EL68" s="2" t="s">
        <v>317</v>
      </c>
      <c r="EM68" s="2" t="s">
        <v>317</v>
      </c>
      <c r="EN68" s="2"/>
      <c r="EO68" s="2"/>
      <c r="EP68" s="2"/>
      <c r="EQ68" s="2"/>
      <c r="ER68" s="2" t="s">
        <v>317</v>
      </c>
      <c r="ES68" s="2" t="s">
        <v>317</v>
      </c>
      <c r="ET68" s="2" t="s">
        <v>317</v>
      </c>
      <c r="EU68" s="2" t="s">
        <v>317</v>
      </c>
      <c r="EV68" s="2" t="s">
        <v>317</v>
      </c>
      <c r="EW68" s="2" t="s">
        <v>317</v>
      </c>
      <c r="EX68" s="2" t="s">
        <v>317</v>
      </c>
      <c r="EY68" s="2" t="s">
        <v>317</v>
      </c>
      <c r="EZ68" s="2" t="s">
        <v>317</v>
      </c>
      <c r="FA68" s="2" t="s">
        <v>317</v>
      </c>
      <c r="FB68" s="2" t="s">
        <v>317</v>
      </c>
      <c r="FC68" s="2" t="s">
        <v>317</v>
      </c>
      <c r="FD68" s="2" t="s">
        <v>317</v>
      </c>
      <c r="FE68" s="2" t="s">
        <v>317</v>
      </c>
      <c r="FF68" s="2" t="s">
        <v>317</v>
      </c>
      <c r="FG68" s="2" t="s">
        <v>317</v>
      </c>
      <c r="FH68" s="2" t="s">
        <v>317</v>
      </c>
      <c r="FI68" s="2" t="s">
        <v>317</v>
      </c>
      <c r="FJ68" s="2" t="s">
        <v>317</v>
      </c>
      <c r="FK68" s="2" t="s">
        <v>317</v>
      </c>
      <c r="FL68" s="2" t="s">
        <v>317</v>
      </c>
      <c r="FM68" s="2" t="s">
        <v>317</v>
      </c>
      <c r="FN68" s="2" t="s">
        <v>317</v>
      </c>
      <c r="FO68" s="2" t="s">
        <v>317</v>
      </c>
      <c r="FP68" s="2"/>
      <c r="FQ68" s="2"/>
      <c r="FR68" s="2"/>
      <c r="FS68" s="2"/>
      <c r="FT68" s="2"/>
      <c r="FU68" s="2" t="s">
        <v>317</v>
      </c>
      <c r="FV68" s="2" t="s">
        <v>317</v>
      </c>
      <c r="FW68" s="2"/>
      <c r="FX68" s="2"/>
      <c r="FY68" s="2"/>
      <c r="FZ68" s="2"/>
      <c r="GA68" s="2"/>
      <c r="GB68" s="2" t="s">
        <v>317</v>
      </c>
      <c r="GC68" s="2" t="s">
        <v>317</v>
      </c>
      <c r="GD68" s="2"/>
      <c r="GE68" s="2"/>
      <c r="GF68" s="2"/>
      <c r="GG68" s="2"/>
      <c r="GH68" s="2"/>
      <c r="GI68" s="2" t="s">
        <v>317</v>
      </c>
      <c r="GJ68" s="2" t="s">
        <v>317</v>
      </c>
      <c r="GK68" s="2"/>
      <c r="GL68" s="2"/>
      <c r="GM68" s="2"/>
      <c r="GN68" s="2"/>
      <c r="GO68" s="2" t="s">
        <v>317</v>
      </c>
      <c r="GP68" s="2" t="s">
        <v>317</v>
      </c>
      <c r="GQ68" s="2" t="s">
        <v>317</v>
      </c>
      <c r="GR68" s="2"/>
      <c r="GS68" s="2"/>
      <c r="GT68" s="2"/>
      <c r="GU68" s="2"/>
      <c r="GV68" s="2"/>
      <c r="GW68" s="2" t="s">
        <v>317</v>
      </c>
      <c r="GX68" s="2" t="s">
        <v>317</v>
      </c>
      <c r="GY68" s="2"/>
      <c r="GZ68" s="2"/>
      <c r="HA68" s="2" t="s">
        <v>317</v>
      </c>
      <c r="HB68" s="2"/>
      <c r="HC68" s="2"/>
      <c r="HD68" s="2" t="s">
        <v>317</v>
      </c>
      <c r="HE68" s="2" t="s">
        <v>317</v>
      </c>
      <c r="HF68" s="2"/>
      <c r="HG68" s="2"/>
      <c r="HH68" s="2"/>
      <c r="HI68" s="2"/>
      <c r="HJ68" s="2"/>
      <c r="HK68" s="2" t="s">
        <v>317</v>
      </c>
      <c r="HL68" s="2" t="s">
        <v>317</v>
      </c>
      <c r="HM68" s="2"/>
      <c r="HN68" s="2"/>
      <c r="HO68" s="2"/>
      <c r="HP68" s="2"/>
      <c r="HQ68" s="2"/>
      <c r="HR68" s="2" t="s">
        <v>317</v>
      </c>
      <c r="HS68" s="2" t="s">
        <v>317</v>
      </c>
      <c r="HT68" s="2"/>
      <c r="HU68" s="2"/>
      <c r="HV68" s="2"/>
      <c r="HW68" s="2"/>
      <c r="HX68" s="2"/>
      <c r="HY68" s="2" t="s">
        <v>317</v>
      </c>
      <c r="HZ68" s="2" t="s">
        <v>317</v>
      </c>
      <c r="IA68" s="2" t="s">
        <v>317</v>
      </c>
      <c r="IB68" s="2"/>
      <c r="IC68" s="2"/>
      <c r="ID68" s="2"/>
      <c r="IE68" s="2"/>
      <c r="IF68" s="2" t="s">
        <v>317</v>
      </c>
      <c r="IG68" s="2" t="s">
        <v>317</v>
      </c>
      <c r="IH68" s="2" t="s">
        <v>317</v>
      </c>
      <c r="II68" s="2" t="s">
        <v>317</v>
      </c>
      <c r="IJ68" s="2" t="s">
        <v>317</v>
      </c>
      <c r="IK68" s="2" t="s">
        <v>317</v>
      </c>
    </row>
    <row r="69" spans="1:245" x14ac:dyDescent="0.15">
      <c r="A69" s="147">
        <v>15</v>
      </c>
      <c r="B69" s="2" t="s">
        <v>87</v>
      </c>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t="s">
        <v>317</v>
      </c>
      <c r="DK69" s="2" t="s">
        <v>317</v>
      </c>
      <c r="DL69" s="2"/>
      <c r="DM69" s="2" t="s">
        <v>317</v>
      </c>
      <c r="DN69" s="2"/>
      <c r="DO69" s="2"/>
      <c r="DP69" s="2"/>
      <c r="DQ69" s="2" t="s">
        <v>317</v>
      </c>
      <c r="DR69" s="2" t="s">
        <v>317</v>
      </c>
      <c r="DS69" s="2"/>
      <c r="DT69" s="2"/>
      <c r="DU69" s="2"/>
      <c r="DV69" s="2"/>
      <c r="DW69" s="2"/>
      <c r="DX69" s="2" t="s">
        <v>317</v>
      </c>
      <c r="DY69" s="2" t="s">
        <v>317</v>
      </c>
      <c r="DZ69" s="2"/>
      <c r="EA69" s="2"/>
      <c r="EB69" s="2"/>
      <c r="EC69" s="2"/>
      <c r="ED69" s="2"/>
      <c r="EE69" s="2" t="s">
        <v>317</v>
      </c>
      <c r="EF69" s="2" t="s">
        <v>317</v>
      </c>
      <c r="EG69" s="2"/>
      <c r="EH69" s="2"/>
      <c r="EI69" s="2"/>
      <c r="EJ69" s="2"/>
      <c r="EK69" s="2"/>
      <c r="EL69" s="2" t="s">
        <v>317</v>
      </c>
      <c r="EM69" s="2" t="s">
        <v>317</v>
      </c>
      <c r="EN69" s="2"/>
      <c r="EO69" s="2"/>
      <c r="EP69" s="2"/>
      <c r="EQ69" s="2"/>
      <c r="ER69" s="2" t="s">
        <v>317</v>
      </c>
      <c r="ES69" s="2" t="s">
        <v>317</v>
      </c>
      <c r="ET69" s="2" t="s">
        <v>317</v>
      </c>
      <c r="EU69" s="2" t="s">
        <v>317</v>
      </c>
      <c r="EV69" s="2" t="s">
        <v>317</v>
      </c>
      <c r="EW69" s="2" t="s">
        <v>317</v>
      </c>
      <c r="EX69" s="2" t="s">
        <v>317</v>
      </c>
      <c r="EY69" s="2" t="s">
        <v>317</v>
      </c>
      <c r="EZ69" s="2" t="s">
        <v>317</v>
      </c>
      <c r="FA69" s="2" t="s">
        <v>317</v>
      </c>
      <c r="FB69" s="2" t="s">
        <v>317</v>
      </c>
      <c r="FC69" s="2" t="s">
        <v>317</v>
      </c>
      <c r="FD69" s="2" t="s">
        <v>317</v>
      </c>
      <c r="FE69" s="2" t="s">
        <v>317</v>
      </c>
      <c r="FF69" s="2" t="s">
        <v>317</v>
      </c>
      <c r="FG69" s="2" t="s">
        <v>317</v>
      </c>
      <c r="FH69" s="2" t="s">
        <v>317</v>
      </c>
      <c r="FI69" s="2" t="s">
        <v>317</v>
      </c>
      <c r="FJ69" s="2" t="s">
        <v>317</v>
      </c>
      <c r="FK69" s="2" t="s">
        <v>317</v>
      </c>
      <c r="FL69" s="2" t="s">
        <v>317</v>
      </c>
      <c r="FM69" s="2" t="s">
        <v>317</v>
      </c>
      <c r="FN69" s="2" t="s">
        <v>317</v>
      </c>
      <c r="FO69" s="2" t="s">
        <v>317</v>
      </c>
      <c r="FP69" s="2"/>
      <c r="FQ69" s="2"/>
      <c r="FR69" s="2"/>
      <c r="FS69" s="2"/>
      <c r="FT69" s="2"/>
      <c r="FU69" s="2" t="s">
        <v>317</v>
      </c>
      <c r="FV69" s="2" t="s">
        <v>317</v>
      </c>
      <c r="FW69" s="2"/>
      <c r="FX69" s="2"/>
      <c r="FY69" s="2"/>
      <c r="FZ69" s="2"/>
      <c r="GA69" s="2"/>
      <c r="GB69" s="2" t="s">
        <v>317</v>
      </c>
      <c r="GC69" s="2" t="s">
        <v>317</v>
      </c>
      <c r="GD69" s="2"/>
      <c r="GE69" s="2"/>
      <c r="GF69" s="2"/>
      <c r="GG69" s="2"/>
      <c r="GH69" s="2"/>
      <c r="GI69" s="2" t="s">
        <v>317</v>
      </c>
      <c r="GJ69" s="2" t="s">
        <v>317</v>
      </c>
      <c r="GK69" s="2"/>
      <c r="GL69" s="2"/>
      <c r="GM69" s="2"/>
      <c r="GN69" s="2"/>
      <c r="GO69" s="2" t="s">
        <v>317</v>
      </c>
      <c r="GP69" s="2" t="s">
        <v>317</v>
      </c>
      <c r="GQ69" s="2" t="s">
        <v>317</v>
      </c>
      <c r="GR69" s="2"/>
      <c r="GS69" s="2"/>
      <c r="GT69" s="2"/>
      <c r="GU69" s="2"/>
      <c r="GV69" s="2"/>
      <c r="GW69" s="2" t="s">
        <v>317</v>
      </c>
      <c r="GX69" s="2" t="s">
        <v>317</v>
      </c>
      <c r="GY69" s="2"/>
      <c r="GZ69" s="2"/>
      <c r="HA69" s="2" t="s">
        <v>317</v>
      </c>
      <c r="HB69" s="2"/>
      <c r="HC69" s="2"/>
      <c r="HD69" s="2" t="s">
        <v>317</v>
      </c>
      <c r="HE69" s="2" t="s">
        <v>317</v>
      </c>
      <c r="HF69" s="2"/>
      <c r="HG69" s="2"/>
      <c r="HH69" s="2"/>
      <c r="HI69" s="2"/>
      <c r="HJ69" s="2"/>
      <c r="HK69" s="2" t="s">
        <v>317</v>
      </c>
      <c r="HL69" s="2" t="s">
        <v>317</v>
      </c>
      <c r="HM69" s="2"/>
      <c r="HN69" s="2"/>
      <c r="HO69" s="2"/>
      <c r="HP69" s="2"/>
      <c r="HQ69" s="2"/>
      <c r="HR69" s="2" t="s">
        <v>317</v>
      </c>
      <c r="HS69" s="2" t="s">
        <v>317</v>
      </c>
      <c r="HT69" s="2"/>
      <c r="HU69" s="2"/>
      <c r="HV69" s="2"/>
      <c r="HW69" s="2"/>
      <c r="HX69" s="2"/>
      <c r="HY69" s="2" t="s">
        <v>317</v>
      </c>
      <c r="HZ69" s="2" t="s">
        <v>317</v>
      </c>
      <c r="IA69" s="2" t="s">
        <v>317</v>
      </c>
      <c r="IB69" s="2"/>
      <c r="IC69" s="2"/>
      <c r="ID69" s="2"/>
      <c r="IE69" s="2"/>
      <c r="IF69" s="2" t="s">
        <v>317</v>
      </c>
      <c r="IG69" s="2" t="s">
        <v>317</v>
      </c>
      <c r="IH69" s="2" t="s">
        <v>317</v>
      </c>
      <c r="II69" s="2" t="s">
        <v>317</v>
      </c>
      <c r="IJ69" s="2" t="s">
        <v>317</v>
      </c>
      <c r="IK69" s="2" t="s">
        <v>317</v>
      </c>
    </row>
    <row r="70" spans="1:245" x14ac:dyDescent="0.15">
      <c r="A70" s="147">
        <v>16</v>
      </c>
      <c r="B70" s="2" t="s">
        <v>109</v>
      </c>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t="s">
        <v>317</v>
      </c>
      <c r="DK70" s="2" t="s">
        <v>317</v>
      </c>
      <c r="DL70" s="2"/>
      <c r="DM70" s="2" t="s">
        <v>317</v>
      </c>
      <c r="DN70" s="2"/>
      <c r="DO70" s="2"/>
      <c r="DP70" s="2"/>
      <c r="DQ70" s="2" t="s">
        <v>317</v>
      </c>
      <c r="DR70" s="2" t="s">
        <v>317</v>
      </c>
      <c r="DS70" s="2"/>
      <c r="DT70" s="2"/>
      <c r="DU70" s="2"/>
      <c r="DV70" s="2"/>
      <c r="DW70" s="2"/>
      <c r="DX70" s="2" t="s">
        <v>317</v>
      </c>
      <c r="DY70" s="2" t="s">
        <v>317</v>
      </c>
      <c r="DZ70" s="2"/>
      <c r="EA70" s="2"/>
      <c r="EB70" s="2"/>
      <c r="EC70" s="2"/>
      <c r="ED70" s="2"/>
      <c r="EE70" s="2" t="s">
        <v>317</v>
      </c>
      <c r="EF70" s="2" t="s">
        <v>317</v>
      </c>
      <c r="EG70" s="2"/>
      <c r="EH70" s="2"/>
      <c r="EI70" s="2"/>
      <c r="EJ70" s="2"/>
      <c r="EK70" s="2"/>
      <c r="EL70" s="2" t="s">
        <v>317</v>
      </c>
      <c r="EM70" s="2" t="s">
        <v>317</v>
      </c>
      <c r="EN70" s="2"/>
      <c r="EO70" s="2"/>
      <c r="EP70" s="2"/>
      <c r="EQ70" s="2"/>
      <c r="ER70" s="2" t="s">
        <v>317</v>
      </c>
      <c r="ES70" s="2" t="s">
        <v>317</v>
      </c>
      <c r="ET70" s="2" t="s">
        <v>317</v>
      </c>
      <c r="EU70" s="2" t="s">
        <v>317</v>
      </c>
      <c r="EV70" s="2" t="s">
        <v>317</v>
      </c>
      <c r="EW70" s="2" t="s">
        <v>317</v>
      </c>
      <c r="EX70" s="2" t="s">
        <v>317</v>
      </c>
      <c r="EY70" s="2" t="s">
        <v>317</v>
      </c>
      <c r="EZ70" s="2" t="s">
        <v>317</v>
      </c>
      <c r="FA70" s="2" t="s">
        <v>317</v>
      </c>
      <c r="FB70" s="2" t="s">
        <v>317</v>
      </c>
      <c r="FC70" s="2" t="s">
        <v>317</v>
      </c>
      <c r="FD70" s="2" t="s">
        <v>317</v>
      </c>
      <c r="FE70" s="2" t="s">
        <v>317</v>
      </c>
      <c r="FF70" s="2" t="s">
        <v>317</v>
      </c>
      <c r="FG70" s="2" t="s">
        <v>317</v>
      </c>
      <c r="FH70" s="2" t="s">
        <v>317</v>
      </c>
      <c r="FI70" s="2" t="s">
        <v>317</v>
      </c>
      <c r="FJ70" s="2" t="s">
        <v>317</v>
      </c>
      <c r="FK70" s="2" t="s">
        <v>317</v>
      </c>
      <c r="FL70" s="2" t="s">
        <v>317</v>
      </c>
      <c r="FM70" s="2" t="s">
        <v>317</v>
      </c>
      <c r="FN70" s="2" t="s">
        <v>317</v>
      </c>
      <c r="FO70" s="2" t="s">
        <v>317</v>
      </c>
      <c r="FP70" s="2"/>
      <c r="FQ70" s="2"/>
      <c r="FR70" s="2"/>
      <c r="FS70" s="2"/>
      <c r="FT70" s="2"/>
      <c r="FU70" s="2" t="s">
        <v>317</v>
      </c>
      <c r="FV70" s="2" t="s">
        <v>317</v>
      </c>
      <c r="FW70" s="2"/>
      <c r="FX70" s="2"/>
      <c r="FY70" s="2"/>
      <c r="FZ70" s="2"/>
      <c r="GA70" s="2"/>
      <c r="GB70" s="2" t="s">
        <v>317</v>
      </c>
      <c r="GC70" s="2" t="s">
        <v>317</v>
      </c>
      <c r="GD70" s="2"/>
      <c r="GE70" s="2"/>
      <c r="GF70" s="2"/>
      <c r="GG70" s="2"/>
      <c r="GH70" s="2"/>
      <c r="GI70" s="2" t="s">
        <v>317</v>
      </c>
      <c r="GJ70" s="2" t="s">
        <v>317</v>
      </c>
      <c r="GK70" s="2"/>
      <c r="GL70" s="2"/>
      <c r="GM70" s="2"/>
      <c r="GN70" s="2"/>
      <c r="GO70" s="2" t="s">
        <v>317</v>
      </c>
      <c r="GP70" s="2" t="s">
        <v>317</v>
      </c>
      <c r="GQ70" s="2" t="s">
        <v>317</v>
      </c>
      <c r="GR70" s="2"/>
      <c r="GS70" s="2"/>
      <c r="GT70" s="2"/>
      <c r="GU70" s="2"/>
      <c r="GV70" s="2"/>
      <c r="GW70" s="2" t="s">
        <v>317</v>
      </c>
      <c r="GX70" s="2" t="s">
        <v>317</v>
      </c>
      <c r="GY70" s="2"/>
      <c r="GZ70" s="2"/>
      <c r="HA70" s="2" t="s">
        <v>317</v>
      </c>
      <c r="HB70" s="2"/>
      <c r="HC70" s="2"/>
      <c r="HD70" s="2" t="s">
        <v>317</v>
      </c>
      <c r="HE70" s="2" t="s">
        <v>317</v>
      </c>
      <c r="HF70" s="2"/>
      <c r="HG70" s="2"/>
      <c r="HH70" s="2"/>
      <c r="HI70" s="2"/>
      <c r="HJ70" s="2"/>
      <c r="HK70" s="2" t="s">
        <v>317</v>
      </c>
      <c r="HL70" s="2" t="s">
        <v>317</v>
      </c>
      <c r="HM70" s="2"/>
      <c r="HN70" s="2"/>
      <c r="HO70" s="2"/>
      <c r="HP70" s="2"/>
      <c r="HQ70" s="2"/>
      <c r="HR70" s="2" t="s">
        <v>317</v>
      </c>
      <c r="HS70" s="2" t="s">
        <v>317</v>
      </c>
      <c r="HT70" s="2"/>
      <c r="HU70" s="2"/>
      <c r="HV70" s="2"/>
      <c r="HW70" s="2"/>
      <c r="HX70" s="2"/>
      <c r="HY70" s="2" t="s">
        <v>317</v>
      </c>
      <c r="HZ70" s="2" t="s">
        <v>317</v>
      </c>
      <c r="IA70" s="2" t="s">
        <v>317</v>
      </c>
      <c r="IB70" s="2"/>
      <c r="IC70" s="2"/>
      <c r="ID70" s="2"/>
      <c r="IE70" s="2"/>
      <c r="IF70" s="2" t="s">
        <v>317</v>
      </c>
      <c r="IG70" s="2" t="s">
        <v>317</v>
      </c>
      <c r="IH70" s="2" t="s">
        <v>317</v>
      </c>
      <c r="II70" s="2" t="s">
        <v>317</v>
      </c>
      <c r="IJ70" s="2" t="s">
        <v>317</v>
      </c>
      <c r="IK70" s="2" t="s">
        <v>317</v>
      </c>
    </row>
    <row r="71" spans="1:245" x14ac:dyDescent="0.15">
      <c r="A71" s="147">
        <v>17</v>
      </c>
      <c r="B71" s="2" t="s">
        <v>101</v>
      </c>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t="s">
        <v>317</v>
      </c>
      <c r="DK71" s="2" t="s">
        <v>317</v>
      </c>
      <c r="DL71" s="2"/>
      <c r="DM71" s="2" t="s">
        <v>317</v>
      </c>
      <c r="DN71" s="2"/>
      <c r="DO71" s="2"/>
      <c r="DP71" s="2"/>
      <c r="DQ71" s="2" t="s">
        <v>317</v>
      </c>
      <c r="DR71" s="2" t="s">
        <v>317</v>
      </c>
      <c r="DS71" s="2"/>
      <c r="DT71" s="2"/>
      <c r="DU71" s="2"/>
      <c r="DV71" s="2"/>
      <c r="DW71" s="2"/>
      <c r="DX71" s="2" t="s">
        <v>317</v>
      </c>
      <c r="DY71" s="2" t="s">
        <v>317</v>
      </c>
      <c r="DZ71" s="2"/>
      <c r="EA71" s="2"/>
      <c r="EB71" s="2"/>
      <c r="EC71" s="2"/>
      <c r="ED71" s="2"/>
      <c r="EE71" s="2" t="s">
        <v>317</v>
      </c>
      <c r="EF71" s="2" t="s">
        <v>317</v>
      </c>
      <c r="EG71" s="2"/>
      <c r="EH71" s="2"/>
      <c r="EI71" s="2"/>
      <c r="EJ71" s="2"/>
      <c r="EK71" s="2"/>
      <c r="EL71" s="2" t="s">
        <v>317</v>
      </c>
      <c r="EM71" s="2" t="s">
        <v>317</v>
      </c>
      <c r="EN71" s="2"/>
      <c r="EO71" s="2"/>
      <c r="EP71" s="2"/>
      <c r="EQ71" s="2"/>
      <c r="ER71" s="2" t="s">
        <v>317</v>
      </c>
      <c r="ES71" s="2" t="s">
        <v>317</v>
      </c>
      <c r="ET71" s="2" t="s">
        <v>317</v>
      </c>
      <c r="EU71" s="2" t="s">
        <v>317</v>
      </c>
      <c r="EV71" s="2" t="s">
        <v>317</v>
      </c>
      <c r="EW71" s="2" t="s">
        <v>317</v>
      </c>
      <c r="EX71" s="2" t="s">
        <v>317</v>
      </c>
      <c r="EY71" s="2" t="s">
        <v>317</v>
      </c>
      <c r="EZ71" s="2" t="s">
        <v>317</v>
      </c>
      <c r="FA71" s="2" t="s">
        <v>317</v>
      </c>
      <c r="FB71" s="2" t="s">
        <v>317</v>
      </c>
      <c r="FC71" s="2" t="s">
        <v>317</v>
      </c>
      <c r="FD71" s="2" t="s">
        <v>317</v>
      </c>
      <c r="FE71" s="2" t="s">
        <v>317</v>
      </c>
      <c r="FF71" s="2" t="s">
        <v>317</v>
      </c>
      <c r="FG71" s="2" t="s">
        <v>317</v>
      </c>
      <c r="FH71" s="2" t="s">
        <v>317</v>
      </c>
      <c r="FI71" s="2" t="s">
        <v>317</v>
      </c>
      <c r="FJ71" s="2" t="s">
        <v>317</v>
      </c>
      <c r="FK71" s="2" t="s">
        <v>317</v>
      </c>
      <c r="FL71" s="2" t="s">
        <v>317</v>
      </c>
      <c r="FM71" s="2" t="s">
        <v>317</v>
      </c>
      <c r="FN71" s="2" t="s">
        <v>317</v>
      </c>
      <c r="FO71" s="2" t="s">
        <v>317</v>
      </c>
      <c r="FP71" s="2"/>
      <c r="FQ71" s="2"/>
      <c r="FR71" s="2"/>
      <c r="FS71" s="2"/>
      <c r="FT71" s="2"/>
      <c r="FU71" s="2" t="s">
        <v>317</v>
      </c>
      <c r="FV71" s="2" t="s">
        <v>317</v>
      </c>
      <c r="FW71" s="2"/>
      <c r="FX71" s="2"/>
      <c r="FY71" s="2"/>
      <c r="FZ71" s="2"/>
      <c r="GA71" s="2"/>
      <c r="GB71" s="2" t="s">
        <v>317</v>
      </c>
      <c r="GC71" s="2" t="s">
        <v>317</v>
      </c>
      <c r="GD71" s="2"/>
      <c r="GE71" s="2"/>
      <c r="GF71" s="2"/>
      <c r="GG71" s="2"/>
      <c r="GH71" s="2"/>
      <c r="GI71" s="2" t="s">
        <v>317</v>
      </c>
      <c r="GJ71" s="2" t="s">
        <v>317</v>
      </c>
      <c r="GK71" s="2"/>
      <c r="GL71" s="2"/>
      <c r="GM71" s="2"/>
      <c r="GN71" s="2"/>
      <c r="GO71" s="2" t="s">
        <v>317</v>
      </c>
      <c r="GP71" s="2" t="s">
        <v>317</v>
      </c>
      <c r="GQ71" s="2" t="s">
        <v>317</v>
      </c>
      <c r="GR71" s="2"/>
      <c r="GS71" s="2"/>
      <c r="GT71" s="2"/>
      <c r="GU71" s="2"/>
      <c r="GV71" s="2"/>
      <c r="GW71" s="2" t="s">
        <v>317</v>
      </c>
      <c r="GX71" s="2" t="s">
        <v>317</v>
      </c>
      <c r="GY71" s="2"/>
      <c r="GZ71" s="2"/>
      <c r="HA71" s="2" t="s">
        <v>317</v>
      </c>
      <c r="HB71" s="2"/>
      <c r="HC71" s="2"/>
      <c r="HD71" s="2" t="s">
        <v>317</v>
      </c>
      <c r="HE71" s="2" t="s">
        <v>317</v>
      </c>
      <c r="HF71" s="2"/>
      <c r="HG71" s="2"/>
      <c r="HH71" s="2"/>
      <c r="HI71" s="2"/>
      <c r="HJ71" s="2"/>
      <c r="HK71" s="2" t="s">
        <v>317</v>
      </c>
      <c r="HL71" s="2" t="s">
        <v>317</v>
      </c>
      <c r="HM71" s="2"/>
      <c r="HN71" s="2"/>
      <c r="HO71" s="2"/>
      <c r="HP71" s="2"/>
      <c r="HQ71" s="2"/>
      <c r="HR71" s="2" t="s">
        <v>317</v>
      </c>
      <c r="HS71" s="2" t="s">
        <v>317</v>
      </c>
      <c r="HT71" s="2"/>
      <c r="HU71" s="2"/>
      <c r="HV71" s="2"/>
      <c r="HW71" s="2"/>
      <c r="HX71" s="2"/>
      <c r="HY71" s="2" t="s">
        <v>317</v>
      </c>
      <c r="HZ71" s="2" t="s">
        <v>317</v>
      </c>
      <c r="IA71" s="2" t="s">
        <v>317</v>
      </c>
      <c r="IB71" s="2"/>
      <c r="IC71" s="2"/>
      <c r="ID71" s="2"/>
      <c r="IE71" s="2"/>
      <c r="IF71" s="2" t="s">
        <v>317</v>
      </c>
      <c r="IG71" s="2" t="s">
        <v>317</v>
      </c>
      <c r="IH71" s="2" t="s">
        <v>317</v>
      </c>
      <c r="II71" s="2" t="s">
        <v>317</v>
      </c>
      <c r="IJ71" s="2" t="s">
        <v>317</v>
      </c>
      <c r="IK71" s="2" t="s">
        <v>317</v>
      </c>
    </row>
    <row r="72" spans="1:245" x14ac:dyDescent="0.15">
      <c r="A72" s="147">
        <v>18</v>
      </c>
      <c r="B72" s="2" t="s">
        <v>46</v>
      </c>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t="s">
        <v>317</v>
      </c>
      <c r="DK72" s="2" t="s">
        <v>317</v>
      </c>
      <c r="DL72" s="2"/>
      <c r="DM72" s="2" t="s">
        <v>317</v>
      </c>
      <c r="DN72" s="2"/>
      <c r="DO72" s="2"/>
      <c r="DP72" s="2"/>
      <c r="DQ72" s="2" t="s">
        <v>317</v>
      </c>
      <c r="DR72" s="2" t="s">
        <v>317</v>
      </c>
      <c r="DS72" s="2"/>
      <c r="DT72" s="2"/>
      <c r="DU72" s="2"/>
      <c r="DV72" s="2"/>
      <c r="DW72" s="2"/>
      <c r="DX72" s="2" t="s">
        <v>317</v>
      </c>
      <c r="DY72" s="2" t="s">
        <v>317</v>
      </c>
      <c r="DZ72" s="2"/>
      <c r="EA72" s="2"/>
      <c r="EB72" s="2"/>
      <c r="EC72" s="2"/>
      <c r="ED72" s="2"/>
      <c r="EE72" s="2" t="s">
        <v>317</v>
      </c>
      <c r="EF72" s="2" t="s">
        <v>317</v>
      </c>
      <c r="EG72" s="2"/>
      <c r="EH72" s="2"/>
      <c r="EI72" s="2"/>
      <c r="EJ72" s="2"/>
      <c r="EK72" s="2"/>
      <c r="EL72" s="2" t="s">
        <v>317</v>
      </c>
      <c r="EM72" s="2" t="s">
        <v>317</v>
      </c>
      <c r="EN72" s="2"/>
      <c r="EO72" s="2"/>
      <c r="EP72" s="2"/>
      <c r="EQ72" s="2"/>
      <c r="ER72" s="2" t="s">
        <v>317</v>
      </c>
      <c r="ES72" s="2" t="s">
        <v>317</v>
      </c>
      <c r="ET72" s="2" t="s">
        <v>317</v>
      </c>
      <c r="EU72" s="2" t="s">
        <v>317</v>
      </c>
      <c r="EV72" s="2" t="s">
        <v>317</v>
      </c>
      <c r="EW72" s="2" t="s">
        <v>317</v>
      </c>
      <c r="EX72" s="2" t="s">
        <v>317</v>
      </c>
      <c r="EY72" s="2" t="s">
        <v>317</v>
      </c>
      <c r="EZ72" s="2" t="s">
        <v>317</v>
      </c>
      <c r="FA72" s="2" t="s">
        <v>317</v>
      </c>
      <c r="FB72" s="2" t="s">
        <v>317</v>
      </c>
      <c r="FC72" s="2" t="s">
        <v>317</v>
      </c>
      <c r="FD72" s="2" t="s">
        <v>317</v>
      </c>
      <c r="FE72" s="2" t="s">
        <v>317</v>
      </c>
      <c r="FF72" s="2" t="s">
        <v>317</v>
      </c>
      <c r="FG72" s="2" t="s">
        <v>317</v>
      </c>
      <c r="FH72" s="2" t="s">
        <v>317</v>
      </c>
      <c r="FI72" s="2" t="s">
        <v>317</v>
      </c>
      <c r="FJ72" s="2" t="s">
        <v>317</v>
      </c>
      <c r="FK72" s="2" t="s">
        <v>317</v>
      </c>
      <c r="FL72" s="2" t="s">
        <v>317</v>
      </c>
      <c r="FM72" s="2" t="s">
        <v>317</v>
      </c>
      <c r="FN72" s="2" t="s">
        <v>317</v>
      </c>
      <c r="FO72" s="2" t="s">
        <v>317</v>
      </c>
      <c r="FP72" s="2"/>
      <c r="FQ72" s="2"/>
      <c r="FR72" s="2"/>
      <c r="FS72" s="2"/>
      <c r="FT72" s="2"/>
      <c r="FU72" s="2" t="s">
        <v>317</v>
      </c>
      <c r="FV72" s="2" t="s">
        <v>317</v>
      </c>
      <c r="FW72" s="2"/>
      <c r="FX72" s="2"/>
      <c r="FY72" s="2"/>
      <c r="FZ72" s="2"/>
      <c r="GA72" s="2"/>
      <c r="GB72" s="2" t="s">
        <v>317</v>
      </c>
      <c r="GC72" s="2" t="s">
        <v>317</v>
      </c>
      <c r="GD72" s="2"/>
      <c r="GE72" s="2"/>
      <c r="GF72" s="2"/>
      <c r="GG72" s="2"/>
      <c r="GH72" s="2"/>
      <c r="GI72" s="2" t="s">
        <v>317</v>
      </c>
      <c r="GJ72" s="2" t="s">
        <v>317</v>
      </c>
      <c r="GK72" s="2"/>
      <c r="GL72" s="2"/>
      <c r="GM72" s="2"/>
      <c r="GN72" s="2"/>
      <c r="GO72" s="2" t="s">
        <v>317</v>
      </c>
      <c r="GP72" s="2" t="s">
        <v>317</v>
      </c>
      <c r="GQ72" s="2" t="s">
        <v>317</v>
      </c>
      <c r="GR72" s="2"/>
      <c r="GS72" s="2"/>
      <c r="GT72" s="2"/>
      <c r="GU72" s="2"/>
      <c r="GV72" s="2"/>
      <c r="GW72" s="2" t="s">
        <v>317</v>
      </c>
      <c r="GX72" s="2" t="s">
        <v>317</v>
      </c>
      <c r="GY72" s="2"/>
      <c r="GZ72" s="2"/>
      <c r="HA72" s="2" t="s">
        <v>317</v>
      </c>
      <c r="HB72" s="2"/>
      <c r="HC72" s="2"/>
      <c r="HD72" s="2" t="s">
        <v>317</v>
      </c>
      <c r="HE72" s="2" t="s">
        <v>317</v>
      </c>
      <c r="HF72" s="2"/>
      <c r="HG72" s="2"/>
      <c r="HH72" s="2"/>
      <c r="HI72" s="2"/>
      <c r="HJ72" s="2"/>
      <c r="HK72" s="2" t="s">
        <v>317</v>
      </c>
      <c r="HL72" s="2" t="s">
        <v>317</v>
      </c>
      <c r="HM72" s="2"/>
      <c r="HN72" s="2"/>
      <c r="HO72" s="2"/>
      <c r="HP72" s="2"/>
      <c r="HQ72" s="2"/>
      <c r="HR72" s="2" t="s">
        <v>317</v>
      </c>
      <c r="HS72" s="2" t="s">
        <v>317</v>
      </c>
      <c r="HT72" s="2"/>
      <c r="HU72" s="2"/>
      <c r="HV72" s="2"/>
      <c r="HW72" s="2"/>
      <c r="HX72" s="2"/>
      <c r="HY72" s="2" t="s">
        <v>317</v>
      </c>
      <c r="HZ72" s="2" t="s">
        <v>317</v>
      </c>
      <c r="IA72" s="2" t="s">
        <v>317</v>
      </c>
      <c r="IB72" s="2"/>
      <c r="IC72" s="2"/>
      <c r="ID72" s="2"/>
      <c r="IE72" s="2"/>
      <c r="IF72" s="2" t="s">
        <v>317</v>
      </c>
      <c r="IG72" s="2" t="s">
        <v>317</v>
      </c>
      <c r="IH72" s="2" t="s">
        <v>317</v>
      </c>
      <c r="II72" s="2" t="s">
        <v>317</v>
      </c>
      <c r="IJ72" s="2" t="s">
        <v>317</v>
      </c>
      <c r="IK72" s="2" t="s">
        <v>317</v>
      </c>
    </row>
    <row r="73" spans="1:245" ht="14.25" thickBot="1" x14ac:dyDescent="0.2">
      <c r="A73" s="147">
        <v>19</v>
      </c>
      <c r="B73" s="145" t="s">
        <v>104</v>
      </c>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t="s">
        <v>317</v>
      </c>
      <c r="DK73" s="2" t="s">
        <v>317</v>
      </c>
      <c r="DL73" s="2"/>
      <c r="DM73" s="2" t="s">
        <v>317</v>
      </c>
      <c r="DN73" s="2"/>
      <c r="DO73" s="2"/>
      <c r="DP73" s="2"/>
      <c r="DQ73" s="2" t="s">
        <v>317</v>
      </c>
      <c r="DR73" s="2" t="s">
        <v>317</v>
      </c>
      <c r="DS73" s="2"/>
      <c r="DT73" s="2"/>
      <c r="DU73" s="2"/>
      <c r="DV73" s="2"/>
      <c r="DW73" s="2"/>
      <c r="DX73" s="2" t="s">
        <v>317</v>
      </c>
      <c r="DY73" s="2" t="s">
        <v>317</v>
      </c>
      <c r="DZ73" s="2"/>
      <c r="EA73" s="2"/>
      <c r="EB73" s="2"/>
      <c r="EC73" s="2"/>
      <c r="ED73" s="2"/>
      <c r="EE73" s="2" t="s">
        <v>317</v>
      </c>
      <c r="EF73" s="2" t="s">
        <v>317</v>
      </c>
      <c r="EG73" s="2"/>
      <c r="EH73" s="2"/>
      <c r="EI73" s="2"/>
      <c r="EJ73" s="2"/>
      <c r="EK73" s="2"/>
      <c r="EL73" s="2" t="s">
        <v>317</v>
      </c>
      <c r="EM73" s="2" t="s">
        <v>317</v>
      </c>
      <c r="EN73" s="2"/>
      <c r="EO73" s="2"/>
      <c r="EP73" s="2"/>
      <c r="EQ73" s="2"/>
      <c r="ER73" s="2" t="s">
        <v>317</v>
      </c>
      <c r="ES73" s="2" t="s">
        <v>317</v>
      </c>
      <c r="ET73" s="2" t="s">
        <v>317</v>
      </c>
      <c r="EU73" s="2" t="s">
        <v>317</v>
      </c>
      <c r="EV73" s="2" t="s">
        <v>317</v>
      </c>
      <c r="EW73" s="2" t="s">
        <v>317</v>
      </c>
      <c r="EX73" s="2" t="s">
        <v>317</v>
      </c>
      <c r="EY73" s="2" t="s">
        <v>317</v>
      </c>
      <c r="EZ73" s="2" t="s">
        <v>317</v>
      </c>
      <c r="FA73" s="2" t="s">
        <v>317</v>
      </c>
      <c r="FB73" s="2" t="s">
        <v>317</v>
      </c>
      <c r="FC73" s="2" t="s">
        <v>317</v>
      </c>
      <c r="FD73" s="2" t="s">
        <v>317</v>
      </c>
      <c r="FE73" s="2" t="s">
        <v>317</v>
      </c>
      <c r="FF73" s="2" t="s">
        <v>317</v>
      </c>
      <c r="FG73" s="2" t="s">
        <v>317</v>
      </c>
      <c r="FH73" s="2" t="s">
        <v>317</v>
      </c>
      <c r="FI73" s="2" t="s">
        <v>317</v>
      </c>
      <c r="FJ73" s="2" t="s">
        <v>317</v>
      </c>
      <c r="FK73" s="2" t="s">
        <v>317</v>
      </c>
      <c r="FL73" s="2" t="s">
        <v>317</v>
      </c>
      <c r="FM73" s="2" t="s">
        <v>317</v>
      </c>
      <c r="FN73" s="2" t="s">
        <v>317</v>
      </c>
      <c r="FO73" s="2" t="s">
        <v>317</v>
      </c>
      <c r="FP73" s="2"/>
      <c r="FQ73" s="2"/>
      <c r="FR73" s="2"/>
      <c r="FS73" s="2"/>
      <c r="FT73" s="2"/>
      <c r="FU73" s="2" t="s">
        <v>317</v>
      </c>
      <c r="FV73" s="2" t="s">
        <v>317</v>
      </c>
      <c r="FW73" s="2"/>
      <c r="FX73" s="2"/>
      <c r="FY73" s="2"/>
      <c r="FZ73" s="2"/>
      <c r="GA73" s="2"/>
      <c r="GB73" s="2" t="s">
        <v>317</v>
      </c>
      <c r="GC73" s="2" t="s">
        <v>317</v>
      </c>
      <c r="GD73" s="2"/>
      <c r="GE73" s="2"/>
      <c r="GF73" s="2"/>
      <c r="GG73" s="2"/>
      <c r="GH73" s="2"/>
      <c r="GI73" s="2" t="s">
        <v>317</v>
      </c>
      <c r="GJ73" s="2" t="s">
        <v>317</v>
      </c>
      <c r="GK73" s="2"/>
      <c r="GL73" s="2"/>
      <c r="GM73" s="2"/>
      <c r="GN73" s="2"/>
      <c r="GO73" s="2" t="s">
        <v>317</v>
      </c>
      <c r="GP73" s="2" t="s">
        <v>317</v>
      </c>
      <c r="GQ73" s="2" t="s">
        <v>317</v>
      </c>
      <c r="GR73" s="2"/>
      <c r="GS73" s="2"/>
      <c r="GT73" s="2"/>
      <c r="GU73" s="2"/>
      <c r="GV73" s="2"/>
      <c r="GW73" s="2" t="s">
        <v>317</v>
      </c>
      <c r="GX73" s="2" t="s">
        <v>317</v>
      </c>
      <c r="GY73" s="2"/>
      <c r="GZ73" s="2"/>
      <c r="HA73" s="2" t="s">
        <v>317</v>
      </c>
      <c r="HB73" s="2"/>
      <c r="HC73" s="2"/>
      <c r="HD73" s="2" t="s">
        <v>317</v>
      </c>
      <c r="HE73" s="2" t="s">
        <v>317</v>
      </c>
      <c r="HF73" s="2"/>
      <c r="HG73" s="2"/>
      <c r="HH73" s="2"/>
      <c r="HI73" s="2"/>
      <c r="HJ73" s="2"/>
      <c r="HK73" s="2" t="s">
        <v>317</v>
      </c>
      <c r="HL73" s="2" t="s">
        <v>317</v>
      </c>
      <c r="HM73" s="2"/>
      <c r="HN73" s="2"/>
      <c r="HO73" s="2"/>
      <c r="HP73" s="2"/>
      <c r="HQ73" s="2"/>
      <c r="HR73" s="2" t="s">
        <v>317</v>
      </c>
      <c r="HS73" s="2" t="s">
        <v>317</v>
      </c>
      <c r="HT73" s="2"/>
      <c r="HU73" s="2"/>
      <c r="HV73" s="2"/>
      <c r="HW73" s="2"/>
      <c r="HX73" s="2"/>
      <c r="HY73" s="2" t="s">
        <v>317</v>
      </c>
      <c r="HZ73" s="2" t="s">
        <v>317</v>
      </c>
      <c r="IA73" s="2" t="s">
        <v>317</v>
      </c>
      <c r="IB73" s="2"/>
      <c r="IC73" s="2"/>
      <c r="ID73" s="2"/>
      <c r="IE73" s="2"/>
      <c r="IF73" s="2" t="s">
        <v>317</v>
      </c>
      <c r="IG73" s="2" t="s">
        <v>317</v>
      </c>
      <c r="IH73" s="2" t="s">
        <v>317</v>
      </c>
      <c r="II73" s="2" t="s">
        <v>317</v>
      </c>
      <c r="IJ73" s="2" t="s">
        <v>317</v>
      </c>
      <c r="IK73" s="2" t="s">
        <v>317</v>
      </c>
    </row>
    <row r="74" spans="1:245" ht="14.25" thickBot="1" x14ac:dyDescent="0.2">
      <c r="A74" s="14" t="s">
        <v>108</v>
      </c>
      <c r="B74" s="15" t="s">
        <v>132</v>
      </c>
      <c r="C74" s="7" t="str">
        <f t="shared" ref="C74:BN74" si="26">IF(C82=1,SUM(C53:C73),"")</f>
        <v/>
      </c>
      <c r="D74" s="7" t="str">
        <f t="shared" si="26"/>
        <v/>
      </c>
      <c r="E74" s="7" t="str">
        <f t="shared" si="26"/>
        <v/>
      </c>
      <c r="F74" s="7" t="str">
        <f t="shared" si="26"/>
        <v/>
      </c>
      <c r="G74" s="7" t="str">
        <f t="shared" si="26"/>
        <v/>
      </c>
      <c r="H74" s="7" t="str">
        <f t="shared" si="26"/>
        <v/>
      </c>
      <c r="I74" s="7" t="str">
        <f t="shared" si="26"/>
        <v/>
      </c>
      <c r="J74" s="7" t="str">
        <f t="shared" si="26"/>
        <v/>
      </c>
      <c r="K74" s="7" t="str">
        <f t="shared" si="26"/>
        <v/>
      </c>
      <c r="L74" s="7" t="str">
        <f t="shared" si="26"/>
        <v/>
      </c>
      <c r="M74" s="7" t="str">
        <f t="shared" si="26"/>
        <v/>
      </c>
      <c r="N74" s="7" t="str">
        <f t="shared" si="26"/>
        <v/>
      </c>
      <c r="O74" s="7" t="str">
        <f t="shared" si="26"/>
        <v/>
      </c>
      <c r="P74" s="7" t="str">
        <f t="shared" si="26"/>
        <v/>
      </c>
      <c r="Q74" s="7" t="str">
        <f t="shared" si="26"/>
        <v/>
      </c>
      <c r="R74" s="7" t="str">
        <f t="shared" si="26"/>
        <v/>
      </c>
      <c r="S74" s="7" t="str">
        <f t="shared" si="26"/>
        <v/>
      </c>
      <c r="T74" s="7" t="str">
        <f t="shared" si="26"/>
        <v/>
      </c>
      <c r="U74" s="7" t="str">
        <f t="shared" si="26"/>
        <v/>
      </c>
      <c r="V74" s="7" t="str">
        <f t="shared" si="26"/>
        <v/>
      </c>
      <c r="W74" s="7" t="str">
        <f t="shared" si="26"/>
        <v/>
      </c>
      <c r="X74" s="7" t="str">
        <f t="shared" si="26"/>
        <v/>
      </c>
      <c r="Y74" s="7" t="str">
        <f t="shared" si="26"/>
        <v/>
      </c>
      <c r="Z74" s="7" t="str">
        <f t="shared" si="26"/>
        <v/>
      </c>
      <c r="AA74" s="7" t="str">
        <f t="shared" si="26"/>
        <v/>
      </c>
      <c r="AB74" s="7" t="str">
        <f t="shared" si="26"/>
        <v/>
      </c>
      <c r="AC74" s="7" t="str">
        <f t="shared" si="26"/>
        <v/>
      </c>
      <c r="AD74" s="7" t="str">
        <f t="shared" si="26"/>
        <v/>
      </c>
      <c r="AE74" s="7" t="str">
        <f t="shared" si="26"/>
        <v/>
      </c>
      <c r="AF74" s="7" t="str">
        <f t="shared" si="26"/>
        <v/>
      </c>
      <c r="AG74" s="7" t="str">
        <f t="shared" si="26"/>
        <v/>
      </c>
      <c r="AH74" s="7" t="str">
        <f t="shared" si="26"/>
        <v/>
      </c>
      <c r="AI74" s="7" t="str">
        <f t="shared" si="26"/>
        <v/>
      </c>
      <c r="AJ74" s="7" t="str">
        <f t="shared" si="26"/>
        <v/>
      </c>
      <c r="AK74" s="7" t="str">
        <f t="shared" si="26"/>
        <v/>
      </c>
      <c r="AL74" s="7" t="str">
        <f t="shared" si="26"/>
        <v/>
      </c>
      <c r="AM74" s="7" t="str">
        <f t="shared" si="26"/>
        <v/>
      </c>
      <c r="AN74" s="7" t="str">
        <f t="shared" si="26"/>
        <v/>
      </c>
      <c r="AO74" s="7" t="str">
        <f t="shared" si="26"/>
        <v/>
      </c>
      <c r="AP74" s="7" t="str">
        <f t="shared" si="26"/>
        <v/>
      </c>
      <c r="AQ74" s="7" t="str">
        <f t="shared" si="26"/>
        <v/>
      </c>
      <c r="AR74" s="7" t="str">
        <f t="shared" si="26"/>
        <v/>
      </c>
      <c r="AS74" s="7" t="str">
        <f t="shared" si="26"/>
        <v/>
      </c>
      <c r="AT74" s="7" t="str">
        <f t="shared" si="26"/>
        <v/>
      </c>
      <c r="AU74" s="7" t="str">
        <f t="shared" si="26"/>
        <v/>
      </c>
      <c r="AV74" s="7" t="str">
        <f t="shared" si="26"/>
        <v/>
      </c>
      <c r="AW74" s="7" t="str">
        <f t="shared" si="26"/>
        <v/>
      </c>
      <c r="AX74" s="7" t="str">
        <f t="shared" si="26"/>
        <v/>
      </c>
      <c r="AY74" s="7" t="str">
        <f t="shared" si="26"/>
        <v/>
      </c>
      <c r="AZ74" s="7" t="str">
        <f t="shared" si="26"/>
        <v/>
      </c>
      <c r="BA74" s="7" t="str">
        <f t="shared" si="26"/>
        <v/>
      </c>
      <c r="BB74" s="7" t="str">
        <f t="shared" si="26"/>
        <v/>
      </c>
      <c r="BC74" s="7" t="str">
        <f t="shared" si="26"/>
        <v/>
      </c>
      <c r="BD74" s="7" t="str">
        <f t="shared" si="26"/>
        <v/>
      </c>
      <c r="BE74" s="7" t="str">
        <f t="shared" si="26"/>
        <v/>
      </c>
      <c r="BF74" s="7" t="str">
        <f t="shared" si="26"/>
        <v/>
      </c>
      <c r="BG74" s="7" t="str">
        <f t="shared" si="26"/>
        <v/>
      </c>
      <c r="BH74" s="7" t="str">
        <f t="shared" si="26"/>
        <v/>
      </c>
      <c r="BI74" s="7" t="str">
        <f t="shared" si="26"/>
        <v/>
      </c>
      <c r="BJ74" s="7" t="str">
        <f t="shared" si="26"/>
        <v/>
      </c>
      <c r="BK74" s="7" t="str">
        <f t="shared" si="26"/>
        <v/>
      </c>
      <c r="BL74" s="7" t="str">
        <f t="shared" si="26"/>
        <v/>
      </c>
      <c r="BM74" s="7" t="str">
        <f t="shared" si="26"/>
        <v/>
      </c>
      <c r="BN74" s="7" t="str">
        <f t="shared" si="26"/>
        <v/>
      </c>
      <c r="BO74" s="7" t="str">
        <f t="shared" ref="BO74:DZ74" si="27">IF(BO82=1,SUM(BO53:BO73),"")</f>
        <v/>
      </c>
      <c r="BP74" s="7" t="str">
        <f t="shared" si="27"/>
        <v/>
      </c>
      <c r="BQ74" s="7" t="str">
        <f t="shared" si="27"/>
        <v/>
      </c>
      <c r="BR74" s="7" t="str">
        <f t="shared" si="27"/>
        <v/>
      </c>
      <c r="BS74" s="7" t="str">
        <f t="shared" si="27"/>
        <v/>
      </c>
      <c r="BT74" s="7" t="str">
        <f t="shared" si="27"/>
        <v/>
      </c>
      <c r="BU74" s="7" t="str">
        <f t="shared" si="27"/>
        <v/>
      </c>
      <c r="BV74" s="7" t="str">
        <f t="shared" si="27"/>
        <v/>
      </c>
      <c r="BW74" s="7" t="str">
        <f t="shared" si="27"/>
        <v/>
      </c>
      <c r="BX74" s="7" t="str">
        <f t="shared" si="27"/>
        <v/>
      </c>
      <c r="BY74" s="7" t="str">
        <f t="shared" si="27"/>
        <v/>
      </c>
      <c r="BZ74" s="7" t="str">
        <f t="shared" si="27"/>
        <v/>
      </c>
      <c r="CA74" s="7" t="str">
        <f t="shared" si="27"/>
        <v/>
      </c>
      <c r="CB74" s="7" t="str">
        <f t="shared" si="27"/>
        <v/>
      </c>
      <c r="CC74" s="7" t="str">
        <f t="shared" si="27"/>
        <v/>
      </c>
      <c r="CD74" s="7" t="str">
        <f t="shared" si="27"/>
        <v/>
      </c>
      <c r="CE74" s="7" t="str">
        <f t="shared" si="27"/>
        <v/>
      </c>
      <c r="CF74" s="7" t="str">
        <f t="shared" si="27"/>
        <v/>
      </c>
      <c r="CG74" s="7" t="str">
        <f t="shared" si="27"/>
        <v/>
      </c>
      <c r="CH74" s="7" t="str">
        <f t="shared" si="27"/>
        <v/>
      </c>
      <c r="CI74" s="7" t="str">
        <f t="shared" si="27"/>
        <v/>
      </c>
      <c r="CJ74" s="7" t="str">
        <f t="shared" si="27"/>
        <v/>
      </c>
      <c r="CK74" s="7" t="str">
        <f t="shared" si="27"/>
        <v/>
      </c>
      <c r="CL74" s="7" t="str">
        <f t="shared" si="27"/>
        <v/>
      </c>
      <c r="CM74" s="7" t="str">
        <f t="shared" si="27"/>
        <v/>
      </c>
      <c r="CN74" s="7" t="str">
        <f t="shared" si="27"/>
        <v/>
      </c>
      <c r="CO74" s="7" t="str">
        <f t="shared" si="27"/>
        <v/>
      </c>
      <c r="CP74" s="7" t="str">
        <f t="shared" si="27"/>
        <v/>
      </c>
      <c r="CQ74" s="7" t="str">
        <f t="shared" si="27"/>
        <v/>
      </c>
      <c r="CR74" s="7" t="str">
        <f t="shared" si="27"/>
        <v/>
      </c>
      <c r="CS74" s="7" t="str">
        <f t="shared" si="27"/>
        <v/>
      </c>
      <c r="CT74" s="7" t="str">
        <f t="shared" si="27"/>
        <v/>
      </c>
      <c r="CU74" s="7" t="str">
        <f t="shared" si="27"/>
        <v/>
      </c>
      <c r="CV74" s="7" t="str">
        <f t="shared" si="27"/>
        <v/>
      </c>
      <c r="CW74" s="7" t="str">
        <f t="shared" si="27"/>
        <v/>
      </c>
      <c r="CX74" s="7" t="str">
        <f t="shared" si="27"/>
        <v/>
      </c>
      <c r="CY74" s="7" t="str">
        <f t="shared" si="27"/>
        <v/>
      </c>
      <c r="CZ74" s="7" t="str">
        <f t="shared" si="27"/>
        <v/>
      </c>
      <c r="DA74" s="7" t="str">
        <f t="shared" si="27"/>
        <v/>
      </c>
      <c r="DB74" s="7" t="str">
        <f t="shared" si="27"/>
        <v/>
      </c>
      <c r="DC74" s="7" t="str">
        <f t="shared" si="27"/>
        <v/>
      </c>
      <c r="DD74" s="7" t="str">
        <f t="shared" si="27"/>
        <v/>
      </c>
      <c r="DE74" s="7">
        <f t="shared" si="27"/>
        <v>0</v>
      </c>
      <c r="DF74" s="7">
        <f t="shared" si="27"/>
        <v>0</v>
      </c>
      <c r="DG74" s="7">
        <f t="shared" si="27"/>
        <v>0</v>
      </c>
      <c r="DH74" s="7">
        <f t="shared" si="27"/>
        <v>0</v>
      </c>
      <c r="DI74" s="7">
        <f t="shared" si="27"/>
        <v>0</v>
      </c>
      <c r="DJ74" s="7" t="str">
        <f t="shared" si="27"/>
        <v/>
      </c>
      <c r="DK74" s="7" t="str">
        <f t="shared" si="27"/>
        <v/>
      </c>
      <c r="DL74" s="7">
        <f t="shared" si="27"/>
        <v>0</v>
      </c>
      <c r="DM74" s="7" t="str">
        <f t="shared" si="27"/>
        <v/>
      </c>
      <c r="DN74" s="7">
        <f t="shared" si="27"/>
        <v>0</v>
      </c>
      <c r="DO74" s="7">
        <f t="shared" si="27"/>
        <v>0</v>
      </c>
      <c r="DP74" s="7">
        <f t="shared" si="27"/>
        <v>0</v>
      </c>
      <c r="DQ74" s="7" t="str">
        <f t="shared" si="27"/>
        <v/>
      </c>
      <c r="DR74" s="7" t="str">
        <f t="shared" si="27"/>
        <v/>
      </c>
      <c r="DS74" s="7">
        <f t="shared" si="27"/>
        <v>0</v>
      </c>
      <c r="DT74" s="7">
        <f t="shared" si="27"/>
        <v>0</v>
      </c>
      <c r="DU74" s="7">
        <f t="shared" si="27"/>
        <v>0</v>
      </c>
      <c r="DV74" s="7">
        <f t="shared" si="27"/>
        <v>0</v>
      </c>
      <c r="DW74" s="7">
        <f t="shared" si="27"/>
        <v>0</v>
      </c>
      <c r="DX74" s="7" t="str">
        <f t="shared" si="27"/>
        <v/>
      </c>
      <c r="DY74" s="7" t="str">
        <f t="shared" si="27"/>
        <v/>
      </c>
      <c r="DZ74" s="7">
        <f t="shared" si="27"/>
        <v>0</v>
      </c>
      <c r="EA74" s="7">
        <f t="shared" ref="EA74:GL74" si="28">IF(EA82=1,SUM(EA53:EA73),"")</f>
        <v>0</v>
      </c>
      <c r="EB74" s="7">
        <f t="shared" si="28"/>
        <v>0</v>
      </c>
      <c r="EC74" s="7">
        <f t="shared" si="28"/>
        <v>0</v>
      </c>
      <c r="ED74" s="7">
        <f t="shared" si="28"/>
        <v>0</v>
      </c>
      <c r="EE74" s="7" t="str">
        <f t="shared" si="28"/>
        <v/>
      </c>
      <c r="EF74" s="7" t="str">
        <f t="shared" si="28"/>
        <v/>
      </c>
      <c r="EG74" s="7">
        <f t="shared" si="28"/>
        <v>0</v>
      </c>
      <c r="EH74" s="7">
        <f t="shared" si="28"/>
        <v>0</v>
      </c>
      <c r="EI74" s="7">
        <f t="shared" si="28"/>
        <v>0</v>
      </c>
      <c r="EJ74" s="7">
        <f t="shared" si="28"/>
        <v>0</v>
      </c>
      <c r="EK74" s="7">
        <f t="shared" si="28"/>
        <v>0</v>
      </c>
      <c r="EL74" s="7" t="str">
        <f t="shared" si="28"/>
        <v/>
      </c>
      <c r="EM74" s="7" t="str">
        <f t="shared" si="28"/>
        <v/>
      </c>
      <c r="EN74" s="7">
        <f t="shared" si="28"/>
        <v>0</v>
      </c>
      <c r="EO74" s="7">
        <f t="shared" si="28"/>
        <v>0</v>
      </c>
      <c r="EP74" s="7">
        <f t="shared" si="28"/>
        <v>0</v>
      </c>
      <c r="EQ74" s="7">
        <f t="shared" si="28"/>
        <v>0</v>
      </c>
      <c r="ER74" s="7" t="str">
        <f t="shared" si="28"/>
        <v/>
      </c>
      <c r="ES74" s="7" t="str">
        <f t="shared" si="28"/>
        <v/>
      </c>
      <c r="ET74" s="7" t="str">
        <f t="shared" si="28"/>
        <v/>
      </c>
      <c r="EU74" s="7" t="str">
        <f t="shared" si="28"/>
        <v/>
      </c>
      <c r="EV74" s="7" t="str">
        <f t="shared" si="28"/>
        <v/>
      </c>
      <c r="EW74" s="7" t="str">
        <f t="shared" si="28"/>
        <v/>
      </c>
      <c r="EX74" s="7" t="str">
        <f t="shared" si="28"/>
        <v/>
      </c>
      <c r="EY74" s="7" t="str">
        <f t="shared" si="28"/>
        <v/>
      </c>
      <c r="EZ74" s="7" t="str">
        <f t="shared" si="28"/>
        <v/>
      </c>
      <c r="FA74" s="7" t="str">
        <f t="shared" si="28"/>
        <v/>
      </c>
      <c r="FB74" s="7" t="str">
        <f t="shared" si="28"/>
        <v/>
      </c>
      <c r="FC74" s="7" t="str">
        <f t="shared" si="28"/>
        <v/>
      </c>
      <c r="FD74" s="7" t="str">
        <f t="shared" si="28"/>
        <v/>
      </c>
      <c r="FE74" s="7" t="str">
        <f t="shared" si="28"/>
        <v/>
      </c>
      <c r="FF74" s="7" t="str">
        <f t="shared" si="28"/>
        <v/>
      </c>
      <c r="FG74" s="7" t="str">
        <f t="shared" si="28"/>
        <v/>
      </c>
      <c r="FH74" s="7" t="str">
        <f t="shared" si="28"/>
        <v/>
      </c>
      <c r="FI74" s="7" t="str">
        <f t="shared" si="28"/>
        <v/>
      </c>
      <c r="FJ74" s="7" t="str">
        <f t="shared" si="28"/>
        <v/>
      </c>
      <c r="FK74" s="7" t="str">
        <f t="shared" si="28"/>
        <v/>
      </c>
      <c r="FL74" s="7" t="str">
        <f t="shared" si="28"/>
        <v/>
      </c>
      <c r="FM74" s="7" t="str">
        <f t="shared" si="28"/>
        <v/>
      </c>
      <c r="FN74" s="7" t="str">
        <f t="shared" si="28"/>
        <v/>
      </c>
      <c r="FO74" s="7" t="str">
        <f t="shared" si="28"/>
        <v/>
      </c>
      <c r="FP74" s="7">
        <f t="shared" si="28"/>
        <v>0</v>
      </c>
      <c r="FQ74" s="7">
        <f t="shared" si="28"/>
        <v>0</v>
      </c>
      <c r="FR74" s="7">
        <f t="shared" si="28"/>
        <v>0</v>
      </c>
      <c r="FS74" s="7">
        <f t="shared" si="28"/>
        <v>0</v>
      </c>
      <c r="FT74" s="7">
        <f t="shared" si="28"/>
        <v>0</v>
      </c>
      <c r="FU74" s="7" t="str">
        <f t="shared" si="28"/>
        <v/>
      </c>
      <c r="FV74" s="7" t="str">
        <f t="shared" si="28"/>
        <v/>
      </c>
      <c r="FW74" s="7">
        <f t="shared" si="28"/>
        <v>0</v>
      </c>
      <c r="FX74" s="7">
        <f t="shared" si="28"/>
        <v>0</v>
      </c>
      <c r="FY74" s="7">
        <f t="shared" si="28"/>
        <v>0</v>
      </c>
      <c r="FZ74" s="7">
        <f t="shared" si="28"/>
        <v>0</v>
      </c>
      <c r="GA74" s="7">
        <f t="shared" si="28"/>
        <v>0</v>
      </c>
      <c r="GB74" s="7" t="str">
        <f>IF(GB82=1,SUM(GB53:GB73),"")</f>
        <v/>
      </c>
      <c r="GC74" s="7" t="str">
        <f t="shared" si="28"/>
        <v/>
      </c>
      <c r="GD74" s="7">
        <f t="shared" si="28"/>
        <v>0</v>
      </c>
      <c r="GE74" s="7">
        <f t="shared" si="28"/>
        <v>0</v>
      </c>
      <c r="GF74" s="7">
        <f t="shared" si="28"/>
        <v>0</v>
      </c>
      <c r="GG74" s="7">
        <f t="shared" si="28"/>
        <v>0</v>
      </c>
      <c r="GH74" s="7">
        <f t="shared" si="28"/>
        <v>0</v>
      </c>
      <c r="GI74" s="7" t="str">
        <f t="shared" si="28"/>
        <v/>
      </c>
      <c r="GJ74" s="7" t="str">
        <f t="shared" si="28"/>
        <v/>
      </c>
      <c r="GK74" s="7">
        <f t="shared" si="28"/>
        <v>0</v>
      </c>
      <c r="GL74" s="7">
        <f t="shared" si="28"/>
        <v>0</v>
      </c>
      <c r="GM74" s="7">
        <f t="shared" ref="GM74:IK74" si="29">IF(GM82=1,SUM(GM53:GM73),"")</f>
        <v>0</v>
      </c>
      <c r="GN74" s="7">
        <f t="shared" si="29"/>
        <v>0</v>
      </c>
      <c r="GO74" s="7" t="str">
        <f t="shared" si="29"/>
        <v/>
      </c>
      <c r="GP74" s="7" t="str">
        <f t="shared" si="29"/>
        <v/>
      </c>
      <c r="GQ74" s="7" t="str">
        <f t="shared" si="29"/>
        <v/>
      </c>
      <c r="GR74" s="7">
        <f t="shared" si="29"/>
        <v>0</v>
      </c>
      <c r="GS74" s="7">
        <f t="shared" si="29"/>
        <v>0</v>
      </c>
      <c r="GT74" s="7">
        <f t="shared" si="29"/>
        <v>0</v>
      </c>
      <c r="GU74" s="7">
        <f t="shared" si="29"/>
        <v>0</v>
      </c>
      <c r="GV74" s="7">
        <f t="shared" si="29"/>
        <v>0</v>
      </c>
      <c r="GW74" s="7" t="str">
        <f t="shared" si="29"/>
        <v/>
      </c>
      <c r="GX74" s="7" t="str">
        <f t="shared" si="29"/>
        <v/>
      </c>
      <c r="GY74" s="7">
        <f t="shared" si="29"/>
        <v>0</v>
      </c>
      <c r="GZ74" s="7">
        <f t="shared" si="29"/>
        <v>0</v>
      </c>
      <c r="HA74" s="7" t="str">
        <f t="shared" si="29"/>
        <v/>
      </c>
      <c r="HB74" s="7">
        <f t="shared" si="29"/>
        <v>0</v>
      </c>
      <c r="HC74" s="7">
        <f t="shared" si="29"/>
        <v>0</v>
      </c>
      <c r="HD74" s="7" t="str">
        <f t="shared" si="29"/>
        <v/>
      </c>
      <c r="HE74" s="7" t="str">
        <f t="shared" si="29"/>
        <v/>
      </c>
      <c r="HF74" s="7">
        <f t="shared" si="29"/>
        <v>0</v>
      </c>
      <c r="HG74" s="7">
        <f t="shared" si="29"/>
        <v>0</v>
      </c>
      <c r="HH74" s="7">
        <f t="shared" si="29"/>
        <v>0</v>
      </c>
      <c r="HI74" s="7">
        <f t="shared" si="29"/>
        <v>0</v>
      </c>
      <c r="HJ74" s="7">
        <f t="shared" si="29"/>
        <v>0</v>
      </c>
      <c r="HK74" s="7" t="str">
        <f t="shared" si="29"/>
        <v/>
      </c>
      <c r="HL74" s="7" t="str">
        <f t="shared" si="29"/>
        <v/>
      </c>
      <c r="HM74" s="7">
        <f t="shared" si="29"/>
        <v>0</v>
      </c>
      <c r="HN74" s="7">
        <f t="shared" si="29"/>
        <v>0</v>
      </c>
      <c r="HO74" s="7">
        <f t="shared" si="29"/>
        <v>0</v>
      </c>
      <c r="HP74" s="7">
        <f t="shared" si="29"/>
        <v>0</v>
      </c>
      <c r="HQ74" s="7">
        <f t="shared" si="29"/>
        <v>0</v>
      </c>
      <c r="HR74" s="7" t="str">
        <f t="shared" si="29"/>
        <v/>
      </c>
      <c r="HS74" s="7" t="str">
        <f t="shared" si="29"/>
        <v/>
      </c>
      <c r="HT74" s="7">
        <f t="shared" si="29"/>
        <v>0</v>
      </c>
      <c r="HU74" s="7">
        <f t="shared" si="29"/>
        <v>0</v>
      </c>
      <c r="HV74" s="7">
        <f t="shared" si="29"/>
        <v>0</v>
      </c>
      <c r="HW74" s="7">
        <f t="shared" si="29"/>
        <v>1</v>
      </c>
      <c r="HX74" s="7">
        <f t="shared" si="29"/>
        <v>1</v>
      </c>
      <c r="HY74" s="7" t="str">
        <f t="shared" si="29"/>
        <v/>
      </c>
      <c r="HZ74" s="7" t="str">
        <f t="shared" si="29"/>
        <v/>
      </c>
      <c r="IA74" s="7" t="str">
        <f t="shared" si="29"/>
        <v/>
      </c>
      <c r="IB74" s="7">
        <f t="shared" si="29"/>
        <v>0</v>
      </c>
      <c r="IC74" s="7">
        <f t="shared" si="29"/>
        <v>0</v>
      </c>
      <c r="ID74" s="7">
        <f t="shared" si="29"/>
        <v>0</v>
      </c>
      <c r="IE74" s="7">
        <f t="shared" si="29"/>
        <v>0</v>
      </c>
      <c r="IF74" s="7" t="str">
        <f t="shared" si="29"/>
        <v/>
      </c>
      <c r="IG74" s="7" t="str">
        <f t="shared" si="29"/>
        <v/>
      </c>
      <c r="IH74" s="7" t="str">
        <f t="shared" si="29"/>
        <v/>
      </c>
      <c r="II74" s="7" t="str">
        <f t="shared" si="29"/>
        <v/>
      </c>
      <c r="IJ74" s="7" t="str">
        <f t="shared" si="29"/>
        <v/>
      </c>
      <c r="IK74" s="7" t="str">
        <f t="shared" si="29"/>
        <v/>
      </c>
    </row>
    <row r="75" spans="1:245" ht="14.25" thickBot="1" x14ac:dyDescent="0.2">
      <c r="A75" s="14" t="s">
        <v>110</v>
      </c>
      <c r="B75" s="15" t="s">
        <v>128</v>
      </c>
      <c r="C75" s="181" t="str">
        <f t="shared" ref="C75:BN75" si="30">IF(C82=1,SUBTOTAL(9,C7:C51,C53:C73),"")</f>
        <v/>
      </c>
      <c r="D75" s="181" t="str">
        <f t="shared" si="30"/>
        <v/>
      </c>
      <c r="E75" s="181" t="str">
        <f t="shared" si="30"/>
        <v/>
      </c>
      <c r="F75" s="181" t="str">
        <f t="shared" si="30"/>
        <v/>
      </c>
      <c r="G75" s="181" t="str">
        <f t="shared" si="30"/>
        <v/>
      </c>
      <c r="H75" s="181" t="str">
        <f t="shared" si="30"/>
        <v/>
      </c>
      <c r="I75" s="181" t="str">
        <f t="shared" si="30"/>
        <v/>
      </c>
      <c r="J75" s="181" t="str">
        <f t="shared" si="30"/>
        <v/>
      </c>
      <c r="K75" s="181" t="str">
        <f t="shared" si="30"/>
        <v/>
      </c>
      <c r="L75" s="181" t="str">
        <f t="shared" si="30"/>
        <v/>
      </c>
      <c r="M75" s="181" t="str">
        <f t="shared" si="30"/>
        <v/>
      </c>
      <c r="N75" s="181" t="str">
        <f t="shared" si="30"/>
        <v/>
      </c>
      <c r="O75" s="181" t="str">
        <f t="shared" si="30"/>
        <v/>
      </c>
      <c r="P75" s="181" t="str">
        <f t="shared" si="30"/>
        <v/>
      </c>
      <c r="Q75" s="181" t="str">
        <f t="shared" si="30"/>
        <v/>
      </c>
      <c r="R75" s="181" t="str">
        <f t="shared" si="30"/>
        <v/>
      </c>
      <c r="S75" s="181" t="str">
        <f t="shared" si="30"/>
        <v/>
      </c>
      <c r="T75" s="181" t="str">
        <f t="shared" si="30"/>
        <v/>
      </c>
      <c r="U75" s="181" t="str">
        <f t="shared" si="30"/>
        <v/>
      </c>
      <c r="V75" s="181" t="str">
        <f t="shared" si="30"/>
        <v/>
      </c>
      <c r="W75" s="181" t="str">
        <f t="shared" si="30"/>
        <v/>
      </c>
      <c r="X75" s="181" t="str">
        <f t="shared" si="30"/>
        <v/>
      </c>
      <c r="Y75" s="181" t="str">
        <f t="shared" si="30"/>
        <v/>
      </c>
      <c r="Z75" s="181" t="str">
        <f t="shared" si="30"/>
        <v/>
      </c>
      <c r="AA75" s="181" t="str">
        <f t="shared" si="30"/>
        <v/>
      </c>
      <c r="AB75" s="181" t="str">
        <f t="shared" si="30"/>
        <v/>
      </c>
      <c r="AC75" s="181" t="str">
        <f t="shared" si="30"/>
        <v/>
      </c>
      <c r="AD75" s="181" t="str">
        <f t="shared" si="30"/>
        <v/>
      </c>
      <c r="AE75" s="181" t="str">
        <f t="shared" si="30"/>
        <v/>
      </c>
      <c r="AF75" s="181" t="str">
        <f t="shared" si="30"/>
        <v/>
      </c>
      <c r="AG75" s="181" t="str">
        <f t="shared" si="30"/>
        <v/>
      </c>
      <c r="AH75" s="181" t="str">
        <f t="shared" si="30"/>
        <v/>
      </c>
      <c r="AI75" s="181" t="str">
        <f t="shared" si="30"/>
        <v/>
      </c>
      <c r="AJ75" s="181" t="str">
        <f t="shared" si="30"/>
        <v/>
      </c>
      <c r="AK75" s="181" t="str">
        <f t="shared" si="30"/>
        <v/>
      </c>
      <c r="AL75" s="181" t="str">
        <f t="shared" si="30"/>
        <v/>
      </c>
      <c r="AM75" s="181" t="str">
        <f t="shared" si="30"/>
        <v/>
      </c>
      <c r="AN75" s="181" t="str">
        <f t="shared" si="30"/>
        <v/>
      </c>
      <c r="AO75" s="181" t="str">
        <f t="shared" si="30"/>
        <v/>
      </c>
      <c r="AP75" s="181" t="str">
        <f t="shared" si="30"/>
        <v/>
      </c>
      <c r="AQ75" s="181" t="str">
        <f t="shared" si="30"/>
        <v/>
      </c>
      <c r="AR75" s="181" t="str">
        <f t="shared" si="30"/>
        <v/>
      </c>
      <c r="AS75" s="181" t="str">
        <f t="shared" si="30"/>
        <v/>
      </c>
      <c r="AT75" s="181" t="str">
        <f t="shared" si="30"/>
        <v/>
      </c>
      <c r="AU75" s="181" t="str">
        <f t="shared" si="30"/>
        <v/>
      </c>
      <c r="AV75" s="181" t="str">
        <f t="shared" si="30"/>
        <v/>
      </c>
      <c r="AW75" s="181" t="str">
        <f t="shared" si="30"/>
        <v/>
      </c>
      <c r="AX75" s="181" t="str">
        <f t="shared" si="30"/>
        <v/>
      </c>
      <c r="AY75" s="181" t="str">
        <f t="shared" si="30"/>
        <v/>
      </c>
      <c r="AZ75" s="181" t="str">
        <f t="shared" si="30"/>
        <v/>
      </c>
      <c r="BA75" s="181" t="str">
        <f t="shared" si="30"/>
        <v/>
      </c>
      <c r="BB75" s="181" t="str">
        <f t="shared" si="30"/>
        <v/>
      </c>
      <c r="BC75" s="181" t="str">
        <f t="shared" si="30"/>
        <v/>
      </c>
      <c r="BD75" s="181" t="str">
        <f t="shared" si="30"/>
        <v/>
      </c>
      <c r="BE75" s="181" t="str">
        <f t="shared" si="30"/>
        <v/>
      </c>
      <c r="BF75" s="181" t="str">
        <f t="shared" si="30"/>
        <v/>
      </c>
      <c r="BG75" s="181" t="str">
        <f t="shared" si="30"/>
        <v/>
      </c>
      <c r="BH75" s="181" t="str">
        <f t="shared" si="30"/>
        <v/>
      </c>
      <c r="BI75" s="181" t="str">
        <f t="shared" si="30"/>
        <v/>
      </c>
      <c r="BJ75" s="181" t="str">
        <f t="shared" si="30"/>
        <v/>
      </c>
      <c r="BK75" s="181" t="str">
        <f t="shared" si="30"/>
        <v/>
      </c>
      <c r="BL75" s="181" t="str">
        <f t="shared" si="30"/>
        <v/>
      </c>
      <c r="BM75" s="181" t="str">
        <f t="shared" si="30"/>
        <v/>
      </c>
      <c r="BN75" s="181" t="str">
        <f t="shared" si="30"/>
        <v/>
      </c>
      <c r="BO75" s="181" t="str">
        <f t="shared" ref="BO75:DZ75" si="31">IF(BO82=1,SUBTOTAL(9,BO7:BO51,BO53:BO73),"")</f>
        <v/>
      </c>
      <c r="BP75" s="181" t="str">
        <f t="shared" si="31"/>
        <v/>
      </c>
      <c r="BQ75" s="181" t="str">
        <f t="shared" si="31"/>
        <v/>
      </c>
      <c r="BR75" s="181" t="str">
        <f t="shared" si="31"/>
        <v/>
      </c>
      <c r="BS75" s="181" t="str">
        <f t="shared" si="31"/>
        <v/>
      </c>
      <c r="BT75" s="181" t="str">
        <f t="shared" si="31"/>
        <v/>
      </c>
      <c r="BU75" s="181" t="str">
        <f t="shared" si="31"/>
        <v/>
      </c>
      <c r="BV75" s="181" t="str">
        <f t="shared" si="31"/>
        <v/>
      </c>
      <c r="BW75" s="181" t="str">
        <f t="shared" si="31"/>
        <v/>
      </c>
      <c r="BX75" s="181" t="str">
        <f t="shared" si="31"/>
        <v/>
      </c>
      <c r="BY75" s="181" t="str">
        <f t="shared" si="31"/>
        <v/>
      </c>
      <c r="BZ75" s="181" t="str">
        <f t="shared" si="31"/>
        <v/>
      </c>
      <c r="CA75" s="181" t="str">
        <f t="shared" si="31"/>
        <v/>
      </c>
      <c r="CB75" s="181" t="str">
        <f t="shared" si="31"/>
        <v/>
      </c>
      <c r="CC75" s="181" t="str">
        <f t="shared" si="31"/>
        <v/>
      </c>
      <c r="CD75" s="181" t="str">
        <f t="shared" si="31"/>
        <v/>
      </c>
      <c r="CE75" s="181" t="str">
        <f t="shared" si="31"/>
        <v/>
      </c>
      <c r="CF75" s="181" t="str">
        <f t="shared" si="31"/>
        <v/>
      </c>
      <c r="CG75" s="181" t="str">
        <f t="shared" si="31"/>
        <v/>
      </c>
      <c r="CH75" s="181" t="str">
        <f t="shared" si="31"/>
        <v/>
      </c>
      <c r="CI75" s="181" t="str">
        <f t="shared" si="31"/>
        <v/>
      </c>
      <c r="CJ75" s="181" t="str">
        <f t="shared" si="31"/>
        <v/>
      </c>
      <c r="CK75" s="181" t="str">
        <f t="shared" si="31"/>
        <v/>
      </c>
      <c r="CL75" s="181" t="str">
        <f t="shared" si="31"/>
        <v/>
      </c>
      <c r="CM75" s="181" t="str">
        <f t="shared" si="31"/>
        <v/>
      </c>
      <c r="CN75" s="181" t="str">
        <f t="shared" si="31"/>
        <v/>
      </c>
      <c r="CO75" s="181" t="str">
        <f t="shared" si="31"/>
        <v/>
      </c>
      <c r="CP75" s="181" t="str">
        <f t="shared" si="31"/>
        <v/>
      </c>
      <c r="CQ75" s="181" t="str">
        <f t="shared" si="31"/>
        <v/>
      </c>
      <c r="CR75" s="181" t="str">
        <f t="shared" si="31"/>
        <v/>
      </c>
      <c r="CS75" s="181" t="str">
        <f t="shared" si="31"/>
        <v/>
      </c>
      <c r="CT75" s="181" t="str">
        <f t="shared" si="31"/>
        <v/>
      </c>
      <c r="CU75" s="181" t="str">
        <f t="shared" si="31"/>
        <v/>
      </c>
      <c r="CV75" s="181" t="str">
        <f t="shared" si="31"/>
        <v/>
      </c>
      <c r="CW75" s="181" t="str">
        <f t="shared" si="31"/>
        <v/>
      </c>
      <c r="CX75" s="181" t="str">
        <f t="shared" si="31"/>
        <v/>
      </c>
      <c r="CY75" s="181" t="str">
        <f t="shared" si="31"/>
        <v/>
      </c>
      <c r="CZ75" s="181" t="str">
        <f t="shared" si="31"/>
        <v/>
      </c>
      <c r="DA75" s="181" t="str">
        <f t="shared" si="31"/>
        <v/>
      </c>
      <c r="DB75" s="181" t="str">
        <f t="shared" si="31"/>
        <v/>
      </c>
      <c r="DC75" s="181" t="str">
        <f t="shared" si="31"/>
        <v/>
      </c>
      <c r="DD75" s="181" t="str">
        <f t="shared" si="31"/>
        <v/>
      </c>
      <c r="DE75" s="181">
        <f t="shared" si="31"/>
        <v>0</v>
      </c>
      <c r="DF75" s="181">
        <f t="shared" si="31"/>
        <v>0</v>
      </c>
      <c r="DG75" s="181">
        <f t="shared" si="31"/>
        <v>0</v>
      </c>
      <c r="DH75" s="181">
        <f t="shared" si="31"/>
        <v>0</v>
      </c>
      <c r="DI75" s="181">
        <f t="shared" si="31"/>
        <v>0</v>
      </c>
      <c r="DJ75" s="181" t="str">
        <f t="shared" si="31"/>
        <v/>
      </c>
      <c r="DK75" s="181" t="str">
        <f t="shared" si="31"/>
        <v/>
      </c>
      <c r="DL75" s="181">
        <f t="shared" si="31"/>
        <v>0</v>
      </c>
      <c r="DM75" s="181" t="str">
        <f t="shared" si="31"/>
        <v/>
      </c>
      <c r="DN75" s="181">
        <f t="shared" si="31"/>
        <v>0</v>
      </c>
      <c r="DO75" s="181">
        <f t="shared" si="31"/>
        <v>0</v>
      </c>
      <c r="DP75" s="181">
        <f t="shared" si="31"/>
        <v>0</v>
      </c>
      <c r="DQ75" s="181" t="str">
        <f t="shared" si="31"/>
        <v/>
      </c>
      <c r="DR75" s="181" t="str">
        <f t="shared" si="31"/>
        <v/>
      </c>
      <c r="DS75" s="181">
        <f t="shared" si="31"/>
        <v>0</v>
      </c>
      <c r="DT75" s="181">
        <f t="shared" si="31"/>
        <v>0</v>
      </c>
      <c r="DU75" s="181">
        <f t="shared" si="31"/>
        <v>0</v>
      </c>
      <c r="DV75" s="181">
        <f t="shared" si="31"/>
        <v>0</v>
      </c>
      <c r="DW75" s="181">
        <f t="shared" si="31"/>
        <v>0</v>
      </c>
      <c r="DX75" s="181" t="str">
        <f t="shared" si="31"/>
        <v/>
      </c>
      <c r="DY75" s="181" t="str">
        <f t="shared" si="31"/>
        <v/>
      </c>
      <c r="DZ75" s="181">
        <f t="shared" si="31"/>
        <v>0</v>
      </c>
      <c r="EA75" s="181">
        <f t="shared" ref="EA75:GL75" si="32">IF(EA82=1,SUBTOTAL(9,EA7:EA51,EA53:EA73),"")</f>
        <v>0</v>
      </c>
      <c r="EB75" s="181">
        <f t="shared" si="32"/>
        <v>0</v>
      </c>
      <c r="EC75" s="181">
        <f t="shared" si="32"/>
        <v>0</v>
      </c>
      <c r="ED75" s="181">
        <f t="shared" si="32"/>
        <v>0</v>
      </c>
      <c r="EE75" s="181" t="str">
        <f t="shared" si="32"/>
        <v/>
      </c>
      <c r="EF75" s="181" t="str">
        <f t="shared" si="32"/>
        <v/>
      </c>
      <c r="EG75" s="181">
        <f t="shared" si="32"/>
        <v>0</v>
      </c>
      <c r="EH75" s="181">
        <f t="shared" si="32"/>
        <v>0</v>
      </c>
      <c r="EI75" s="181">
        <f t="shared" si="32"/>
        <v>0</v>
      </c>
      <c r="EJ75" s="181">
        <f t="shared" si="32"/>
        <v>0</v>
      </c>
      <c r="EK75" s="181">
        <f t="shared" si="32"/>
        <v>0</v>
      </c>
      <c r="EL75" s="181" t="str">
        <f t="shared" si="32"/>
        <v/>
      </c>
      <c r="EM75" s="181" t="str">
        <f t="shared" si="32"/>
        <v/>
      </c>
      <c r="EN75" s="181">
        <f t="shared" si="32"/>
        <v>0</v>
      </c>
      <c r="EO75" s="181">
        <f t="shared" si="32"/>
        <v>0</v>
      </c>
      <c r="EP75" s="181">
        <f t="shared" si="32"/>
        <v>0</v>
      </c>
      <c r="EQ75" s="181">
        <f t="shared" si="32"/>
        <v>0</v>
      </c>
      <c r="ER75" s="181" t="str">
        <f t="shared" si="32"/>
        <v/>
      </c>
      <c r="ES75" s="181" t="str">
        <f t="shared" si="32"/>
        <v/>
      </c>
      <c r="ET75" s="181" t="str">
        <f t="shared" si="32"/>
        <v/>
      </c>
      <c r="EU75" s="181" t="str">
        <f t="shared" si="32"/>
        <v/>
      </c>
      <c r="EV75" s="181" t="str">
        <f t="shared" si="32"/>
        <v/>
      </c>
      <c r="EW75" s="181" t="str">
        <f t="shared" si="32"/>
        <v/>
      </c>
      <c r="EX75" s="181" t="str">
        <f t="shared" si="32"/>
        <v/>
      </c>
      <c r="EY75" s="181" t="str">
        <f t="shared" si="32"/>
        <v/>
      </c>
      <c r="EZ75" s="181" t="str">
        <f t="shared" si="32"/>
        <v/>
      </c>
      <c r="FA75" s="181" t="str">
        <f t="shared" si="32"/>
        <v/>
      </c>
      <c r="FB75" s="181" t="str">
        <f t="shared" si="32"/>
        <v/>
      </c>
      <c r="FC75" s="181" t="str">
        <f t="shared" si="32"/>
        <v/>
      </c>
      <c r="FD75" s="181" t="str">
        <f t="shared" si="32"/>
        <v/>
      </c>
      <c r="FE75" s="181" t="str">
        <f t="shared" si="32"/>
        <v/>
      </c>
      <c r="FF75" s="181" t="str">
        <f t="shared" si="32"/>
        <v/>
      </c>
      <c r="FG75" s="181" t="str">
        <f t="shared" si="32"/>
        <v/>
      </c>
      <c r="FH75" s="181" t="str">
        <f t="shared" si="32"/>
        <v/>
      </c>
      <c r="FI75" s="181" t="str">
        <f t="shared" si="32"/>
        <v/>
      </c>
      <c r="FJ75" s="181" t="str">
        <f t="shared" si="32"/>
        <v/>
      </c>
      <c r="FK75" s="181" t="str">
        <f t="shared" si="32"/>
        <v/>
      </c>
      <c r="FL75" s="181" t="str">
        <f t="shared" si="32"/>
        <v/>
      </c>
      <c r="FM75" s="181" t="str">
        <f t="shared" si="32"/>
        <v/>
      </c>
      <c r="FN75" s="181" t="str">
        <f t="shared" si="32"/>
        <v/>
      </c>
      <c r="FO75" s="181" t="str">
        <f t="shared" si="32"/>
        <v/>
      </c>
      <c r="FP75" s="181">
        <f t="shared" si="32"/>
        <v>0</v>
      </c>
      <c r="FQ75" s="181">
        <f t="shared" si="32"/>
        <v>0</v>
      </c>
      <c r="FR75" s="181">
        <f t="shared" si="32"/>
        <v>0</v>
      </c>
      <c r="FS75" s="181">
        <f t="shared" si="32"/>
        <v>0</v>
      </c>
      <c r="FT75" s="181">
        <f t="shared" si="32"/>
        <v>0</v>
      </c>
      <c r="FU75" s="181" t="str">
        <f t="shared" si="32"/>
        <v/>
      </c>
      <c r="FV75" s="181" t="str">
        <f t="shared" si="32"/>
        <v/>
      </c>
      <c r="FW75" s="181">
        <f t="shared" si="32"/>
        <v>0</v>
      </c>
      <c r="FX75" s="181">
        <f t="shared" si="32"/>
        <v>0</v>
      </c>
      <c r="FY75" s="181">
        <f t="shared" si="32"/>
        <v>0</v>
      </c>
      <c r="FZ75" s="181">
        <f t="shared" si="32"/>
        <v>0</v>
      </c>
      <c r="GA75" s="181">
        <f t="shared" si="32"/>
        <v>0</v>
      </c>
      <c r="GB75" s="181" t="str">
        <f t="shared" si="32"/>
        <v/>
      </c>
      <c r="GC75" s="181" t="str">
        <f t="shared" si="32"/>
        <v/>
      </c>
      <c r="GD75" s="181">
        <f t="shared" si="32"/>
        <v>0</v>
      </c>
      <c r="GE75" s="181">
        <f t="shared" si="32"/>
        <v>0</v>
      </c>
      <c r="GF75" s="181">
        <f t="shared" si="32"/>
        <v>0</v>
      </c>
      <c r="GG75" s="181">
        <f t="shared" si="32"/>
        <v>0</v>
      </c>
      <c r="GH75" s="181">
        <f t="shared" si="32"/>
        <v>0</v>
      </c>
      <c r="GI75" s="181" t="str">
        <f t="shared" si="32"/>
        <v/>
      </c>
      <c r="GJ75" s="181" t="str">
        <f t="shared" si="32"/>
        <v/>
      </c>
      <c r="GK75" s="181">
        <f t="shared" si="32"/>
        <v>0</v>
      </c>
      <c r="GL75" s="181">
        <f t="shared" si="32"/>
        <v>0</v>
      </c>
      <c r="GM75" s="181">
        <f t="shared" ref="GM75:IK75" si="33">IF(GM82=1,SUBTOTAL(9,GM7:GM51,GM53:GM73),"")</f>
        <v>0</v>
      </c>
      <c r="GN75" s="181">
        <f t="shared" si="33"/>
        <v>0</v>
      </c>
      <c r="GO75" s="181" t="str">
        <f t="shared" si="33"/>
        <v/>
      </c>
      <c r="GP75" s="181" t="str">
        <f t="shared" si="33"/>
        <v/>
      </c>
      <c r="GQ75" s="181" t="str">
        <f t="shared" si="33"/>
        <v/>
      </c>
      <c r="GR75" s="181">
        <f t="shared" si="33"/>
        <v>0</v>
      </c>
      <c r="GS75" s="181">
        <f t="shared" si="33"/>
        <v>0</v>
      </c>
      <c r="GT75" s="181">
        <f t="shared" si="33"/>
        <v>0</v>
      </c>
      <c r="GU75" s="181">
        <f t="shared" si="33"/>
        <v>0</v>
      </c>
      <c r="GV75" s="181">
        <f t="shared" si="33"/>
        <v>0</v>
      </c>
      <c r="GW75" s="181" t="str">
        <f t="shared" si="33"/>
        <v/>
      </c>
      <c r="GX75" s="181" t="str">
        <f t="shared" si="33"/>
        <v/>
      </c>
      <c r="GY75" s="181">
        <f t="shared" si="33"/>
        <v>0</v>
      </c>
      <c r="GZ75" s="181">
        <f t="shared" si="33"/>
        <v>0</v>
      </c>
      <c r="HA75" s="181" t="str">
        <f t="shared" si="33"/>
        <v/>
      </c>
      <c r="HB75" s="181">
        <f t="shared" si="33"/>
        <v>0</v>
      </c>
      <c r="HC75" s="181">
        <f t="shared" si="33"/>
        <v>0</v>
      </c>
      <c r="HD75" s="181" t="str">
        <f t="shared" si="33"/>
        <v/>
      </c>
      <c r="HE75" s="181" t="str">
        <f t="shared" si="33"/>
        <v/>
      </c>
      <c r="HF75" s="181">
        <f t="shared" si="33"/>
        <v>0</v>
      </c>
      <c r="HG75" s="181">
        <f t="shared" si="33"/>
        <v>0</v>
      </c>
      <c r="HH75" s="181">
        <f t="shared" si="33"/>
        <v>0</v>
      </c>
      <c r="HI75" s="181">
        <f t="shared" si="33"/>
        <v>0</v>
      </c>
      <c r="HJ75" s="181">
        <f t="shared" si="33"/>
        <v>0</v>
      </c>
      <c r="HK75" s="181" t="str">
        <f t="shared" si="33"/>
        <v/>
      </c>
      <c r="HL75" s="181" t="str">
        <f t="shared" si="33"/>
        <v/>
      </c>
      <c r="HM75" s="181">
        <f t="shared" si="33"/>
        <v>0</v>
      </c>
      <c r="HN75" s="181">
        <f t="shared" si="33"/>
        <v>0</v>
      </c>
      <c r="HO75" s="181">
        <f t="shared" si="33"/>
        <v>0</v>
      </c>
      <c r="HP75" s="181">
        <f t="shared" si="33"/>
        <v>0</v>
      </c>
      <c r="HQ75" s="181">
        <f t="shared" si="33"/>
        <v>0</v>
      </c>
      <c r="HR75" s="181" t="str">
        <f t="shared" si="33"/>
        <v/>
      </c>
      <c r="HS75" s="181" t="str">
        <f t="shared" si="33"/>
        <v/>
      </c>
      <c r="HT75" s="181">
        <f t="shared" si="33"/>
        <v>0</v>
      </c>
      <c r="HU75" s="181">
        <f t="shared" si="33"/>
        <v>0</v>
      </c>
      <c r="HV75" s="181">
        <f t="shared" si="33"/>
        <v>0</v>
      </c>
      <c r="HW75" s="181">
        <f t="shared" si="33"/>
        <v>1</v>
      </c>
      <c r="HX75" s="181">
        <f t="shared" si="33"/>
        <v>1</v>
      </c>
      <c r="HY75" s="181" t="str">
        <f t="shared" si="33"/>
        <v/>
      </c>
      <c r="HZ75" s="181" t="str">
        <f t="shared" si="33"/>
        <v/>
      </c>
      <c r="IA75" s="181" t="str">
        <f t="shared" si="33"/>
        <v/>
      </c>
      <c r="IB75" s="181">
        <f t="shared" si="33"/>
        <v>0</v>
      </c>
      <c r="IC75" s="181">
        <f t="shared" si="33"/>
        <v>0</v>
      </c>
      <c r="ID75" s="181">
        <f t="shared" si="33"/>
        <v>0</v>
      </c>
      <c r="IE75" s="181">
        <f t="shared" si="33"/>
        <v>0</v>
      </c>
      <c r="IF75" s="181" t="str">
        <f t="shared" si="33"/>
        <v/>
      </c>
      <c r="IG75" s="181" t="str">
        <f t="shared" si="33"/>
        <v/>
      </c>
      <c r="IH75" s="181" t="str">
        <f t="shared" si="33"/>
        <v/>
      </c>
      <c r="II75" s="181" t="str">
        <f t="shared" si="33"/>
        <v/>
      </c>
      <c r="IJ75" s="181" t="str">
        <f t="shared" si="33"/>
        <v/>
      </c>
      <c r="IK75" s="181" t="str">
        <f t="shared" si="33"/>
        <v/>
      </c>
    </row>
    <row r="76" spans="1:245" ht="14.25" thickBot="1" x14ac:dyDescent="0.2">
      <c r="A76" s="14" t="s">
        <v>117</v>
      </c>
      <c r="B76" s="15"/>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c r="CD76" s="7"/>
      <c r="CE76" s="7"/>
      <c r="CF76" s="7"/>
      <c r="CG76" s="7"/>
      <c r="CH76" s="7"/>
      <c r="CI76" s="7"/>
      <c r="CJ76" s="7"/>
      <c r="CK76" s="7"/>
      <c r="CL76" s="7"/>
      <c r="CM76" s="7"/>
      <c r="CN76" s="7"/>
      <c r="CO76" s="7"/>
      <c r="CP76" s="7"/>
      <c r="CQ76" s="7"/>
      <c r="CR76" s="7"/>
      <c r="CS76" s="7"/>
      <c r="CT76" s="7"/>
      <c r="CU76" s="7"/>
      <c r="CV76" s="7"/>
      <c r="CW76" s="7"/>
      <c r="CX76" s="7"/>
      <c r="CY76" s="7"/>
      <c r="CZ76" s="7"/>
      <c r="DA76" s="7"/>
      <c r="DB76" s="7"/>
      <c r="DC76" s="7"/>
      <c r="DD76" s="7"/>
      <c r="DE76" s="7"/>
      <c r="DF76" s="7"/>
      <c r="DG76" s="7"/>
      <c r="DH76" s="7"/>
      <c r="DI76" s="7"/>
      <c r="DJ76" s="7"/>
      <c r="DK76" s="7"/>
      <c r="DL76" s="7"/>
      <c r="DM76" s="7"/>
      <c r="DN76" s="7"/>
      <c r="DO76" s="7"/>
      <c r="DP76" s="7"/>
      <c r="DQ76" s="7"/>
      <c r="DR76" s="7"/>
      <c r="DS76" s="7"/>
      <c r="DT76" s="7"/>
      <c r="DU76" s="7"/>
      <c r="DV76" s="7"/>
      <c r="DW76" s="7"/>
      <c r="DX76" s="7"/>
      <c r="DY76" s="7"/>
      <c r="DZ76" s="7"/>
      <c r="EA76" s="7"/>
      <c r="EB76" s="7"/>
      <c r="EC76" s="7"/>
      <c r="ED76" s="7"/>
      <c r="EE76" s="7"/>
      <c r="EF76" s="7"/>
      <c r="EG76" s="7"/>
      <c r="EH76" s="7"/>
      <c r="EI76" s="7"/>
      <c r="EJ76" s="7"/>
      <c r="EK76" s="7"/>
      <c r="EL76" s="7"/>
      <c r="EM76" s="7"/>
      <c r="EN76" s="7"/>
      <c r="EO76" s="7"/>
      <c r="EP76" s="7"/>
      <c r="EQ76" s="7"/>
      <c r="ER76" s="7"/>
      <c r="ES76" s="7"/>
      <c r="ET76" s="7"/>
      <c r="EU76" s="7"/>
      <c r="EV76" s="7"/>
      <c r="EW76" s="7"/>
      <c r="EX76" s="7"/>
      <c r="EY76" s="7"/>
      <c r="EZ76" s="7"/>
      <c r="FA76" s="7"/>
      <c r="FB76" s="7"/>
      <c r="FC76" s="7"/>
      <c r="FD76" s="7"/>
      <c r="FE76" s="7"/>
      <c r="FF76" s="7"/>
      <c r="FG76" s="7"/>
      <c r="FH76" s="7"/>
      <c r="FI76" s="7"/>
      <c r="FJ76" s="7"/>
      <c r="FK76" s="7"/>
      <c r="FL76" s="7"/>
      <c r="FM76" s="7"/>
      <c r="FN76" s="7"/>
      <c r="FO76" s="7"/>
      <c r="FP76" s="7"/>
      <c r="FQ76" s="7"/>
      <c r="FR76" s="7"/>
      <c r="FS76" s="7"/>
      <c r="FT76" s="7"/>
      <c r="FU76" s="7"/>
      <c r="FV76" s="7"/>
      <c r="FW76" s="7"/>
      <c r="FX76" s="7"/>
      <c r="FY76" s="7"/>
      <c r="FZ76" s="7"/>
      <c r="GA76" s="7"/>
      <c r="GB76" s="7"/>
      <c r="GC76" s="7"/>
      <c r="GD76" s="7"/>
      <c r="GE76" s="7"/>
      <c r="GF76" s="7"/>
      <c r="GG76" s="7"/>
      <c r="GH76" s="7"/>
      <c r="GI76" s="7"/>
      <c r="GJ76" s="7"/>
      <c r="GK76" s="7"/>
      <c r="GL76" s="7"/>
      <c r="GM76" s="7"/>
      <c r="GN76" s="7"/>
      <c r="GO76" s="7"/>
      <c r="GP76" s="7"/>
      <c r="GQ76" s="7"/>
      <c r="GR76" s="7"/>
      <c r="GS76" s="7"/>
      <c r="GT76" s="7"/>
      <c r="GU76" s="7"/>
      <c r="GV76" s="7"/>
      <c r="GW76" s="7"/>
      <c r="GX76" s="7"/>
      <c r="GY76" s="7"/>
      <c r="GZ76" s="7"/>
      <c r="HA76" s="7"/>
      <c r="HB76" s="7"/>
      <c r="HC76" s="7"/>
      <c r="HD76" s="7"/>
      <c r="HE76" s="7"/>
      <c r="HF76" s="7"/>
      <c r="HG76" s="7"/>
      <c r="HH76" s="7"/>
      <c r="HI76" s="7"/>
      <c r="HJ76" s="7"/>
      <c r="HK76" s="7"/>
      <c r="HL76" s="7"/>
      <c r="HM76" s="7"/>
      <c r="HN76" s="7"/>
      <c r="HO76" s="7"/>
      <c r="HP76" s="7"/>
      <c r="HQ76" s="7"/>
      <c r="HR76" s="7"/>
      <c r="HS76" s="7"/>
      <c r="HT76" s="7"/>
      <c r="HU76" s="7"/>
      <c r="HV76" s="7"/>
      <c r="HW76" s="7"/>
      <c r="HX76" s="7"/>
      <c r="HY76" s="7"/>
      <c r="HZ76" s="7"/>
      <c r="IA76" s="7"/>
      <c r="IB76" s="7"/>
      <c r="IC76" s="7"/>
      <c r="ID76" s="7"/>
      <c r="IE76" s="7"/>
      <c r="IF76" s="7"/>
      <c r="IG76" s="7"/>
      <c r="IH76" s="7"/>
      <c r="II76" s="7"/>
      <c r="IJ76" s="7"/>
      <c r="IK76" s="7"/>
    </row>
    <row r="77" spans="1:245" x14ac:dyDescent="0.15">
      <c r="A77" s="10"/>
      <c r="B77" s="9" t="s">
        <v>134</v>
      </c>
      <c r="C77" s="10"/>
      <c r="D77" s="10"/>
      <c r="E77" s="10"/>
      <c r="F77" s="8"/>
      <c r="G77" s="10"/>
      <c r="H77" s="10"/>
      <c r="I77" s="10"/>
      <c r="J77" s="10"/>
      <c r="K77" s="10"/>
      <c r="L77" s="10"/>
      <c r="M77" s="10"/>
      <c r="N77" s="10"/>
      <c r="O77" s="10"/>
      <c r="P77" s="10"/>
      <c r="Q77" s="10"/>
      <c r="R77" s="10"/>
      <c r="S77" s="10"/>
      <c r="T77" s="10"/>
      <c r="U77" s="10"/>
      <c r="V77" s="8"/>
      <c r="W77" s="8"/>
      <c r="X77" s="8"/>
      <c r="Y77" s="8"/>
      <c r="Z77" s="8"/>
      <c r="AA77" s="8"/>
      <c r="AB77" s="8"/>
      <c r="AC77" s="8"/>
      <c r="AD77" s="8"/>
      <c r="AE77" s="8"/>
      <c r="AF77" s="8"/>
      <c r="AG77" s="8"/>
    </row>
    <row r="78" spans="1:245" hidden="1" x14ac:dyDescent="0.15">
      <c r="C78" s="4">
        <f t="shared" ref="C78:H78" si="34">COUNTA(C7:C73)</f>
        <v>1</v>
      </c>
      <c r="D78" s="4">
        <f t="shared" si="34"/>
        <v>1</v>
      </c>
      <c r="E78" s="4">
        <f t="shared" si="34"/>
        <v>1</v>
      </c>
      <c r="F78" s="4">
        <f t="shared" si="34"/>
        <v>1</v>
      </c>
      <c r="G78" s="4">
        <f t="shared" si="34"/>
        <v>1</v>
      </c>
      <c r="H78" s="4">
        <f t="shared" si="34"/>
        <v>1</v>
      </c>
    </row>
    <row r="79" spans="1:245" x14ac:dyDescent="0.15">
      <c r="B79" s="4" t="s">
        <v>138</v>
      </c>
      <c r="C79" s="4" t="str">
        <f t="shared" ref="C79:AE79" si="35">IF(C82=1,C80+C81,"")</f>
        <v/>
      </c>
      <c r="D79" s="4" t="str">
        <f t="shared" si="35"/>
        <v/>
      </c>
      <c r="E79" s="4" t="str">
        <f t="shared" si="35"/>
        <v/>
      </c>
      <c r="F79" s="4" t="str">
        <f t="shared" si="35"/>
        <v/>
      </c>
      <c r="G79" s="4" t="str">
        <f t="shared" si="35"/>
        <v/>
      </c>
      <c r="H79" s="4" t="str">
        <f t="shared" si="35"/>
        <v/>
      </c>
      <c r="I79" s="4" t="str">
        <f t="shared" si="35"/>
        <v/>
      </c>
      <c r="J79" s="4" t="str">
        <f t="shared" si="35"/>
        <v/>
      </c>
      <c r="K79" s="4" t="str">
        <f t="shared" si="35"/>
        <v/>
      </c>
      <c r="L79" s="4" t="str">
        <f t="shared" si="35"/>
        <v/>
      </c>
      <c r="M79" s="4" t="str">
        <f t="shared" si="35"/>
        <v/>
      </c>
      <c r="N79" s="4" t="str">
        <f t="shared" si="35"/>
        <v/>
      </c>
      <c r="O79" s="4" t="str">
        <f t="shared" si="35"/>
        <v/>
      </c>
      <c r="P79" s="4" t="str">
        <f t="shared" si="35"/>
        <v/>
      </c>
      <c r="Q79" s="4" t="str">
        <f t="shared" si="35"/>
        <v/>
      </c>
      <c r="R79" s="4" t="str">
        <f t="shared" si="35"/>
        <v/>
      </c>
      <c r="S79" s="4" t="str">
        <f t="shared" si="35"/>
        <v/>
      </c>
      <c r="T79" s="4" t="str">
        <f t="shared" si="35"/>
        <v/>
      </c>
      <c r="U79" s="4" t="str">
        <f t="shared" si="35"/>
        <v/>
      </c>
      <c r="V79" s="4" t="str">
        <f t="shared" si="35"/>
        <v/>
      </c>
      <c r="W79" s="4" t="str">
        <f t="shared" si="35"/>
        <v/>
      </c>
      <c r="X79" s="4" t="str">
        <f t="shared" si="35"/>
        <v/>
      </c>
      <c r="Y79" s="4" t="str">
        <f t="shared" si="35"/>
        <v/>
      </c>
      <c r="Z79" s="4" t="str">
        <f t="shared" si="35"/>
        <v/>
      </c>
      <c r="AA79" s="4" t="str">
        <f t="shared" si="35"/>
        <v/>
      </c>
      <c r="AB79" s="4" t="str">
        <f t="shared" si="35"/>
        <v/>
      </c>
      <c r="AC79" s="4" t="str">
        <f t="shared" si="35"/>
        <v/>
      </c>
      <c r="AD79" s="4" t="str">
        <f t="shared" si="35"/>
        <v/>
      </c>
      <c r="AE79" s="4" t="str">
        <f t="shared" si="35"/>
        <v/>
      </c>
      <c r="AF79" s="4" t="str">
        <f>IF(AF82=1,AF80+AF81,"")</f>
        <v/>
      </c>
      <c r="AG79" s="4" t="str">
        <f>IF(AG82=1,AG80+AG81,"")</f>
        <v/>
      </c>
      <c r="AH79" s="4" t="str">
        <f t="shared" ref="AH79:AN79" si="36">IF(AH82=1,AH80+AH81,"")</f>
        <v/>
      </c>
      <c r="AI79" s="4" t="str">
        <f t="shared" si="36"/>
        <v/>
      </c>
      <c r="AJ79" s="4" t="str">
        <f t="shared" si="36"/>
        <v/>
      </c>
      <c r="AK79" s="4" t="str">
        <f t="shared" si="36"/>
        <v/>
      </c>
      <c r="AL79" s="4" t="str">
        <f t="shared" si="36"/>
        <v/>
      </c>
      <c r="AM79" s="4" t="str">
        <f t="shared" si="36"/>
        <v/>
      </c>
      <c r="AN79" s="4" t="str">
        <f t="shared" si="36"/>
        <v/>
      </c>
      <c r="AO79" s="4" t="str">
        <f t="shared" ref="AO79:BX79" si="37">IF(AO82=1,AO80+AO81,"")</f>
        <v/>
      </c>
      <c r="AP79" s="4" t="str">
        <f t="shared" si="37"/>
        <v/>
      </c>
      <c r="AQ79" s="4" t="str">
        <f t="shared" si="37"/>
        <v/>
      </c>
      <c r="AR79" s="4" t="str">
        <f t="shared" si="37"/>
        <v/>
      </c>
      <c r="AS79" s="4" t="str">
        <f t="shared" si="37"/>
        <v/>
      </c>
      <c r="AT79" s="4" t="str">
        <f t="shared" si="37"/>
        <v/>
      </c>
      <c r="AU79" s="4" t="str">
        <f t="shared" si="37"/>
        <v/>
      </c>
      <c r="AV79" s="4" t="str">
        <f t="shared" si="37"/>
        <v/>
      </c>
      <c r="AW79" s="4" t="str">
        <f t="shared" si="37"/>
        <v/>
      </c>
      <c r="AX79" s="4" t="str">
        <f t="shared" si="37"/>
        <v/>
      </c>
      <c r="AY79" s="4" t="str">
        <f t="shared" si="37"/>
        <v/>
      </c>
      <c r="AZ79" s="4" t="str">
        <f t="shared" si="37"/>
        <v/>
      </c>
      <c r="BA79" s="4" t="str">
        <f t="shared" si="37"/>
        <v/>
      </c>
      <c r="BB79" s="4" t="str">
        <f t="shared" si="37"/>
        <v/>
      </c>
      <c r="BC79" s="4" t="str">
        <f t="shared" si="37"/>
        <v/>
      </c>
      <c r="BD79" s="4" t="str">
        <f t="shared" si="37"/>
        <v/>
      </c>
      <c r="BE79" s="4" t="str">
        <f t="shared" si="37"/>
        <v/>
      </c>
      <c r="BF79" s="4" t="str">
        <f t="shared" si="37"/>
        <v/>
      </c>
      <c r="BG79" s="4" t="str">
        <f t="shared" si="37"/>
        <v/>
      </c>
      <c r="BH79" s="4" t="str">
        <f t="shared" si="37"/>
        <v/>
      </c>
      <c r="BI79" s="4" t="str">
        <f t="shared" si="37"/>
        <v/>
      </c>
      <c r="BJ79" s="4" t="str">
        <f t="shared" si="37"/>
        <v/>
      </c>
      <c r="BK79" s="4" t="str">
        <f t="shared" si="37"/>
        <v/>
      </c>
      <c r="BL79" s="4" t="str">
        <f t="shared" si="37"/>
        <v/>
      </c>
      <c r="BM79" s="4" t="str">
        <f t="shared" si="37"/>
        <v/>
      </c>
      <c r="BN79" s="4" t="str">
        <f t="shared" si="37"/>
        <v/>
      </c>
      <c r="BO79" s="4" t="str">
        <f t="shared" si="37"/>
        <v/>
      </c>
      <c r="BP79" s="4" t="str">
        <f t="shared" si="37"/>
        <v/>
      </c>
      <c r="BQ79" s="4" t="str">
        <f t="shared" si="37"/>
        <v/>
      </c>
      <c r="BR79" s="4" t="str">
        <f t="shared" si="37"/>
        <v/>
      </c>
      <c r="BS79" s="4" t="str">
        <f t="shared" si="37"/>
        <v/>
      </c>
      <c r="BT79" s="4" t="str">
        <f t="shared" si="37"/>
        <v/>
      </c>
      <c r="BU79" s="4" t="str">
        <f t="shared" si="37"/>
        <v/>
      </c>
      <c r="BV79" s="4" t="str">
        <f t="shared" si="37"/>
        <v/>
      </c>
      <c r="BW79" s="4" t="str">
        <f t="shared" si="37"/>
        <v/>
      </c>
      <c r="BX79" s="4" t="str">
        <f t="shared" si="37"/>
        <v/>
      </c>
      <c r="BY79" s="4" t="str">
        <f t="shared" ref="BY79:DD79" si="38">IF(BY82=1,BY80+BY81,"")</f>
        <v/>
      </c>
      <c r="BZ79" s="4" t="str">
        <f t="shared" si="38"/>
        <v/>
      </c>
      <c r="CA79" s="4" t="str">
        <f t="shared" si="38"/>
        <v/>
      </c>
      <c r="CB79" s="4" t="str">
        <f t="shared" si="38"/>
        <v/>
      </c>
      <c r="CC79" s="4" t="str">
        <f t="shared" si="38"/>
        <v/>
      </c>
      <c r="CD79" s="4" t="str">
        <f t="shared" si="38"/>
        <v/>
      </c>
      <c r="CE79" s="4" t="str">
        <f t="shared" si="38"/>
        <v/>
      </c>
      <c r="CF79" s="4" t="str">
        <f t="shared" si="38"/>
        <v/>
      </c>
      <c r="CG79" s="4" t="str">
        <f t="shared" si="38"/>
        <v/>
      </c>
      <c r="CH79" s="4" t="str">
        <f t="shared" si="38"/>
        <v/>
      </c>
      <c r="CI79" s="4" t="str">
        <f t="shared" si="38"/>
        <v/>
      </c>
      <c r="CJ79" s="4" t="str">
        <f t="shared" si="38"/>
        <v/>
      </c>
      <c r="CK79" s="4" t="str">
        <f t="shared" si="38"/>
        <v/>
      </c>
      <c r="CL79" s="4" t="str">
        <f t="shared" si="38"/>
        <v/>
      </c>
      <c r="CM79" s="4" t="str">
        <f t="shared" si="38"/>
        <v/>
      </c>
      <c r="CN79" s="4" t="str">
        <f t="shared" si="38"/>
        <v/>
      </c>
      <c r="CO79" s="4" t="str">
        <f t="shared" si="38"/>
        <v/>
      </c>
      <c r="CP79" s="4" t="str">
        <f t="shared" si="38"/>
        <v/>
      </c>
      <c r="CQ79" s="4" t="str">
        <f t="shared" si="38"/>
        <v/>
      </c>
      <c r="CR79" s="4" t="str">
        <f t="shared" si="38"/>
        <v/>
      </c>
      <c r="CS79" s="4" t="str">
        <f t="shared" si="38"/>
        <v/>
      </c>
      <c r="CT79" s="4" t="str">
        <f t="shared" si="38"/>
        <v/>
      </c>
      <c r="CU79" s="4" t="str">
        <f t="shared" si="38"/>
        <v/>
      </c>
      <c r="CV79" s="4" t="str">
        <f t="shared" si="38"/>
        <v/>
      </c>
      <c r="CW79" s="4" t="str">
        <f t="shared" si="38"/>
        <v/>
      </c>
      <c r="CX79" s="4" t="str">
        <f t="shared" si="38"/>
        <v/>
      </c>
      <c r="CY79" s="4" t="str">
        <f t="shared" si="38"/>
        <v/>
      </c>
      <c r="CZ79" s="4" t="str">
        <f t="shared" si="38"/>
        <v/>
      </c>
      <c r="DA79" s="4" t="str">
        <f t="shared" si="38"/>
        <v/>
      </c>
      <c r="DB79" s="4" t="str">
        <f t="shared" si="38"/>
        <v/>
      </c>
      <c r="DC79" s="4" t="str">
        <f t="shared" si="38"/>
        <v/>
      </c>
      <c r="DD79" s="4" t="str">
        <f t="shared" si="38"/>
        <v/>
      </c>
      <c r="DE79" s="4">
        <f>IF(DE82=1,DE80+DE81,"")</f>
        <v>0</v>
      </c>
      <c r="DF79" s="4">
        <f t="shared" ref="DF79:FQ79" si="39">IF(DF82=1,DF80+DF81,"")</f>
        <v>0</v>
      </c>
      <c r="DG79" s="4">
        <f t="shared" si="39"/>
        <v>0</v>
      </c>
      <c r="DH79" s="4">
        <f t="shared" si="39"/>
        <v>0</v>
      </c>
      <c r="DI79" s="4">
        <f t="shared" si="39"/>
        <v>0</v>
      </c>
      <c r="DJ79" s="4" t="str">
        <f t="shared" si="39"/>
        <v/>
      </c>
      <c r="DK79" s="4" t="str">
        <f t="shared" si="39"/>
        <v/>
      </c>
      <c r="DL79" s="4">
        <f t="shared" si="39"/>
        <v>0</v>
      </c>
      <c r="DM79" s="4" t="str">
        <f t="shared" si="39"/>
        <v/>
      </c>
      <c r="DN79" s="4">
        <f t="shared" si="39"/>
        <v>0</v>
      </c>
      <c r="DO79" s="4">
        <f t="shared" si="39"/>
        <v>0</v>
      </c>
      <c r="DP79" s="4">
        <f t="shared" si="39"/>
        <v>0</v>
      </c>
      <c r="DQ79" s="4" t="str">
        <f t="shared" si="39"/>
        <v/>
      </c>
      <c r="DR79" s="4" t="str">
        <f t="shared" si="39"/>
        <v/>
      </c>
      <c r="DS79" s="4">
        <f t="shared" si="39"/>
        <v>0</v>
      </c>
      <c r="DT79" s="4">
        <f t="shared" si="39"/>
        <v>0</v>
      </c>
      <c r="DU79" s="4">
        <f t="shared" si="39"/>
        <v>0</v>
      </c>
      <c r="DV79" s="4">
        <f t="shared" si="39"/>
        <v>0</v>
      </c>
      <c r="DW79" s="4">
        <f t="shared" si="39"/>
        <v>0</v>
      </c>
      <c r="DX79" s="4" t="str">
        <f t="shared" si="39"/>
        <v/>
      </c>
      <c r="DY79" s="4" t="str">
        <f t="shared" si="39"/>
        <v/>
      </c>
      <c r="DZ79" s="4">
        <f t="shared" si="39"/>
        <v>0</v>
      </c>
      <c r="EA79" s="4">
        <f t="shared" si="39"/>
        <v>0</v>
      </c>
      <c r="EB79" s="4">
        <f t="shared" si="39"/>
        <v>0</v>
      </c>
      <c r="EC79" s="4">
        <f t="shared" si="39"/>
        <v>0</v>
      </c>
      <c r="ED79" s="4">
        <f t="shared" si="39"/>
        <v>0</v>
      </c>
      <c r="EE79" s="4" t="str">
        <f t="shared" si="39"/>
        <v/>
      </c>
      <c r="EF79" s="4" t="str">
        <f t="shared" si="39"/>
        <v/>
      </c>
      <c r="EG79" s="4">
        <f t="shared" si="39"/>
        <v>0</v>
      </c>
      <c r="EH79" s="4">
        <f t="shared" si="39"/>
        <v>0</v>
      </c>
      <c r="EI79" s="4">
        <f t="shared" si="39"/>
        <v>0</v>
      </c>
      <c r="EJ79" s="4">
        <f t="shared" si="39"/>
        <v>0</v>
      </c>
      <c r="EK79" s="4">
        <f t="shared" si="39"/>
        <v>0</v>
      </c>
      <c r="EL79" s="4" t="str">
        <f t="shared" si="39"/>
        <v/>
      </c>
      <c r="EM79" s="4" t="str">
        <f t="shared" si="39"/>
        <v/>
      </c>
      <c r="EN79" s="4">
        <f t="shared" si="39"/>
        <v>0</v>
      </c>
      <c r="EO79" s="4">
        <f t="shared" si="39"/>
        <v>0</v>
      </c>
      <c r="EP79" s="4">
        <f t="shared" si="39"/>
        <v>0</v>
      </c>
      <c r="EQ79" s="4">
        <f t="shared" si="39"/>
        <v>0</v>
      </c>
      <c r="ER79" s="4" t="str">
        <f t="shared" si="39"/>
        <v/>
      </c>
      <c r="ES79" s="4" t="str">
        <f t="shared" si="39"/>
        <v/>
      </c>
      <c r="ET79" s="4" t="str">
        <f t="shared" si="39"/>
        <v/>
      </c>
      <c r="EU79" s="4" t="str">
        <f t="shared" si="39"/>
        <v/>
      </c>
      <c r="EV79" s="4" t="str">
        <f t="shared" si="39"/>
        <v/>
      </c>
      <c r="EW79" s="4" t="str">
        <f t="shared" si="39"/>
        <v/>
      </c>
      <c r="EX79" s="4" t="str">
        <f t="shared" si="39"/>
        <v/>
      </c>
      <c r="EY79" s="4" t="str">
        <f t="shared" si="39"/>
        <v/>
      </c>
      <c r="EZ79" s="4" t="str">
        <f t="shared" si="39"/>
        <v/>
      </c>
      <c r="FA79" s="4" t="str">
        <f t="shared" si="39"/>
        <v/>
      </c>
      <c r="FB79" s="4" t="str">
        <f t="shared" si="39"/>
        <v/>
      </c>
      <c r="FC79" s="4" t="str">
        <f t="shared" si="39"/>
        <v/>
      </c>
      <c r="FD79" s="4" t="str">
        <f t="shared" si="39"/>
        <v/>
      </c>
      <c r="FE79" s="4" t="str">
        <f t="shared" si="39"/>
        <v/>
      </c>
      <c r="FF79" s="4" t="str">
        <f t="shared" si="39"/>
        <v/>
      </c>
      <c r="FG79" s="4" t="str">
        <f t="shared" si="39"/>
        <v/>
      </c>
      <c r="FH79" s="4" t="str">
        <f t="shared" si="39"/>
        <v/>
      </c>
      <c r="FI79" s="4" t="str">
        <f t="shared" si="39"/>
        <v/>
      </c>
      <c r="FJ79" s="4" t="str">
        <f t="shared" si="39"/>
        <v/>
      </c>
      <c r="FK79" s="4" t="str">
        <f t="shared" si="39"/>
        <v/>
      </c>
      <c r="FL79" s="4" t="str">
        <f t="shared" si="39"/>
        <v/>
      </c>
      <c r="FM79" s="4" t="str">
        <f t="shared" si="39"/>
        <v/>
      </c>
      <c r="FN79" s="4" t="str">
        <f t="shared" si="39"/>
        <v/>
      </c>
      <c r="FO79" s="4" t="str">
        <f t="shared" si="39"/>
        <v/>
      </c>
      <c r="FP79" s="4">
        <f t="shared" si="39"/>
        <v>0</v>
      </c>
      <c r="FQ79" s="4">
        <f t="shared" si="39"/>
        <v>0</v>
      </c>
      <c r="FR79" s="4">
        <f t="shared" ref="FR79:IC79" si="40">IF(FR82=1,FR80+FR81,"")</f>
        <v>0</v>
      </c>
      <c r="FS79" s="4">
        <f t="shared" si="40"/>
        <v>0</v>
      </c>
      <c r="FT79" s="4">
        <f t="shared" si="40"/>
        <v>0</v>
      </c>
      <c r="FU79" s="4" t="str">
        <f t="shared" si="40"/>
        <v/>
      </c>
      <c r="FV79" s="4" t="str">
        <f t="shared" si="40"/>
        <v/>
      </c>
      <c r="FW79" s="4">
        <f t="shared" si="40"/>
        <v>0</v>
      </c>
      <c r="FX79" s="4">
        <f t="shared" si="40"/>
        <v>0</v>
      </c>
      <c r="FY79" s="4">
        <f t="shared" si="40"/>
        <v>0</v>
      </c>
      <c r="FZ79" s="4">
        <f t="shared" si="40"/>
        <v>0</v>
      </c>
      <c r="GA79" s="4">
        <f t="shared" si="40"/>
        <v>0</v>
      </c>
      <c r="GB79" s="4" t="str">
        <f t="shared" si="40"/>
        <v/>
      </c>
      <c r="GC79" s="4" t="str">
        <f t="shared" si="40"/>
        <v/>
      </c>
      <c r="GD79" s="4">
        <f t="shared" si="40"/>
        <v>0</v>
      </c>
      <c r="GE79" s="4">
        <f t="shared" si="40"/>
        <v>0</v>
      </c>
      <c r="GF79" s="4">
        <f t="shared" si="40"/>
        <v>0</v>
      </c>
      <c r="GG79" s="4">
        <f t="shared" si="40"/>
        <v>0</v>
      </c>
      <c r="GH79" s="4">
        <f t="shared" si="40"/>
        <v>0</v>
      </c>
      <c r="GI79" s="4" t="str">
        <f t="shared" si="40"/>
        <v/>
      </c>
      <c r="GJ79" s="4" t="str">
        <f t="shared" si="40"/>
        <v/>
      </c>
      <c r="GK79" s="4">
        <f t="shared" si="40"/>
        <v>0</v>
      </c>
      <c r="GL79" s="4">
        <f t="shared" si="40"/>
        <v>0</v>
      </c>
      <c r="GM79" s="4">
        <f t="shared" si="40"/>
        <v>0</v>
      </c>
      <c r="GN79" s="4">
        <f t="shared" si="40"/>
        <v>0</v>
      </c>
      <c r="GO79" s="4" t="str">
        <f t="shared" si="40"/>
        <v/>
      </c>
      <c r="GP79" s="4" t="str">
        <f t="shared" si="40"/>
        <v/>
      </c>
      <c r="GQ79" s="4" t="str">
        <f t="shared" si="40"/>
        <v/>
      </c>
      <c r="GR79" s="4">
        <f t="shared" si="40"/>
        <v>0</v>
      </c>
      <c r="GS79" s="4">
        <f t="shared" si="40"/>
        <v>0</v>
      </c>
      <c r="GT79" s="4">
        <f t="shared" si="40"/>
        <v>0</v>
      </c>
      <c r="GU79" s="4">
        <f t="shared" si="40"/>
        <v>0</v>
      </c>
      <c r="GV79" s="4">
        <f t="shared" si="40"/>
        <v>0</v>
      </c>
      <c r="GW79" s="4" t="str">
        <f t="shared" si="40"/>
        <v/>
      </c>
      <c r="GX79" s="4" t="str">
        <f t="shared" si="40"/>
        <v/>
      </c>
      <c r="GY79" s="4">
        <f t="shared" si="40"/>
        <v>0</v>
      </c>
      <c r="GZ79" s="4">
        <f t="shared" si="40"/>
        <v>0</v>
      </c>
      <c r="HA79" s="4" t="str">
        <f t="shared" si="40"/>
        <v/>
      </c>
      <c r="HB79" s="4">
        <f t="shared" si="40"/>
        <v>0</v>
      </c>
      <c r="HC79" s="4">
        <f t="shared" si="40"/>
        <v>0</v>
      </c>
      <c r="HD79" s="4" t="str">
        <f t="shared" si="40"/>
        <v/>
      </c>
      <c r="HE79" s="4" t="str">
        <f t="shared" si="40"/>
        <v/>
      </c>
      <c r="HF79" s="4">
        <f t="shared" si="40"/>
        <v>0</v>
      </c>
      <c r="HG79" s="4">
        <f t="shared" si="40"/>
        <v>0</v>
      </c>
      <c r="HH79" s="4">
        <f t="shared" si="40"/>
        <v>0</v>
      </c>
      <c r="HI79" s="4">
        <f t="shared" si="40"/>
        <v>0</v>
      </c>
      <c r="HJ79" s="4">
        <f t="shared" si="40"/>
        <v>0</v>
      </c>
      <c r="HK79" s="4" t="str">
        <f t="shared" si="40"/>
        <v/>
      </c>
      <c r="HL79" s="4" t="str">
        <f t="shared" si="40"/>
        <v/>
      </c>
      <c r="HM79" s="4">
        <f t="shared" si="40"/>
        <v>0</v>
      </c>
      <c r="HN79" s="4">
        <f t="shared" si="40"/>
        <v>0</v>
      </c>
      <c r="HO79" s="4">
        <f t="shared" si="40"/>
        <v>0</v>
      </c>
      <c r="HP79" s="4">
        <f t="shared" si="40"/>
        <v>0</v>
      </c>
      <c r="HQ79" s="4">
        <f t="shared" si="40"/>
        <v>0</v>
      </c>
      <c r="HR79" s="4" t="str">
        <f t="shared" si="40"/>
        <v/>
      </c>
      <c r="HS79" s="4" t="str">
        <f t="shared" si="40"/>
        <v/>
      </c>
      <c r="HT79" s="4">
        <f t="shared" si="40"/>
        <v>0</v>
      </c>
      <c r="HU79" s="4">
        <f t="shared" si="40"/>
        <v>0</v>
      </c>
      <c r="HV79" s="4">
        <f t="shared" si="40"/>
        <v>0</v>
      </c>
      <c r="HW79" s="4">
        <f t="shared" si="40"/>
        <v>1</v>
      </c>
      <c r="HX79" s="4">
        <f t="shared" si="40"/>
        <v>1</v>
      </c>
      <c r="HY79" s="4" t="str">
        <f t="shared" si="40"/>
        <v/>
      </c>
      <c r="HZ79" s="4" t="str">
        <f t="shared" si="40"/>
        <v/>
      </c>
      <c r="IA79" s="4" t="str">
        <f t="shared" si="40"/>
        <v/>
      </c>
      <c r="IB79" s="4">
        <f t="shared" si="40"/>
        <v>0</v>
      </c>
      <c r="IC79" s="4">
        <f t="shared" si="40"/>
        <v>0</v>
      </c>
      <c r="ID79" s="4">
        <f t="shared" ref="ID79:IK79" si="41">IF(ID82=1,ID80+ID81,"")</f>
        <v>0</v>
      </c>
      <c r="IE79" s="4">
        <f t="shared" si="41"/>
        <v>0</v>
      </c>
      <c r="IF79" s="4" t="str">
        <f t="shared" si="41"/>
        <v/>
      </c>
      <c r="IG79" s="4" t="str">
        <f t="shared" si="41"/>
        <v/>
      </c>
      <c r="IH79" s="4" t="str">
        <f t="shared" si="41"/>
        <v/>
      </c>
      <c r="II79" s="4" t="str">
        <f t="shared" si="41"/>
        <v/>
      </c>
      <c r="IJ79" s="4" t="str">
        <f t="shared" si="41"/>
        <v/>
      </c>
      <c r="IK79" s="4" t="str">
        <f t="shared" si="41"/>
        <v/>
      </c>
    </row>
    <row r="80" spans="1:245" x14ac:dyDescent="0.15">
      <c r="B80" s="4" t="s">
        <v>139</v>
      </c>
      <c r="C80" s="4" t="str">
        <f t="shared" ref="C80:BN80" si="42">IF(C82=1,SUBTOTAL(3,C7:C51)-COUNTIF(C7:C51,"休"),"")</f>
        <v/>
      </c>
      <c r="D80" s="4" t="str">
        <f t="shared" si="42"/>
        <v/>
      </c>
      <c r="E80" s="4" t="str">
        <f t="shared" si="42"/>
        <v/>
      </c>
      <c r="F80" s="4" t="str">
        <f t="shared" si="42"/>
        <v/>
      </c>
      <c r="G80" s="4" t="str">
        <f t="shared" si="42"/>
        <v/>
      </c>
      <c r="H80" s="4" t="str">
        <f t="shared" si="42"/>
        <v/>
      </c>
      <c r="I80" s="4" t="str">
        <f t="shared" si="42"/>
        <v/>
      </c>
      <c r="J80" s="4" t="str">
        <f t="shared" si="42"/>
        <v/>
      </c>
      <c r="K80" s="4" t="str">
        <f t="shared" si="42"/>
        <v/>
      </c>
      <c r="L80" s="4" t="str">
        <f t="shared" si="42"/>
        <v/>
      </c>
      <c r="M80" s="4" t="str">
        <f t="shared" si="42"/>
        <v/>
      </c>
      <c r="N80" s="4" t="str">
        <f t="shared" si="42"/>
        <v/>
      </c>
      <c r="O80" s="4" t="str">
        <f t="shared" si="42"/>
        <v/>
      </c>
      <c r="P80" s="4" t="str">
        <f t="shared" si="42"/>
        <v/>
      </c>
      <c r="Q80" s="4" t="str">
        <f t="shared" si="42"/>
        <v/>
      </c>
      <c r="R80" s="4" t="str">
        <f t="shared" si="42"/>
        <v/>
      </c>
      <c r="S80" s="4" t="str">
        <f t="shared" si="42"/>
        <v/>
      </c>
      <c r="T80" s="4" t="str">
        <f t="shared" si="42"/>
        <v/>
      </c>
      <c r="U80" s="4" t="str">
        <f t="shared" si="42"/>
        <v/>
      </c>
      <c r="V80" s="4" t="str">
        <f t="shared" si="42"/>
        <v/>
      </c>
      <c r="W80" s="4" t="str">
        <f t="shared" si="42"/>
        <v/>
      </c>
      <c r="X80" s="4" t="str">
        <f t="shared" si="42"/>
        <v/>
      </c>
      <c r="Y80" s="4" t="str">
        <f t="shared" si="42"/>
        <v/>
      </c>
      <c r="Z80" s="4" t="str">
        <f t="shared" si="42"/>
        <v/>
      </c>
      <c r="AA80" s="4" t="str">
        <f t="shared" si="42"/>
        <v/>
      </c>
      <c r="AB80" s="4" t="str">
        <f t="shared" si="42"/>
        <v/>
      </c>
      <c r="AC80" s="4" t="str">
        <f t="shared" si="42"/>
        <v/>
      </c>
      <c r="AD80" s="4" t="str">
        <f t="shared" si="42"/>
        <v/>
      </c>
      <c r="AE80" s="4" t="str">
        <f t="shared" si="42"/>
        <v/>
      </c>
      <c r="AF80" s="4" t="str">
        <f t="shared" si="42"/>
        <v/>
      </c>
      <c r="AG80" s="4" t="str">
        <f t="shared" si="42"/>
        <v/>
      </c>
      <c r="AH80" s="4" t="str">
        <f t="shared" si="42"/>
        <v/>
      </c>
      <c r="AI80" s="4" t="str">
        <f t="shared" si="42"/>
        <v/>
      </c>
      <c r="AJ80" s="4" t="str">
        <f t="shared" si="42"/>
        <v/>
      </c>
      <c r="AK80" s="4" t="str">
        <f t="shared" si="42"/>
        <v/>
      </c>
      <c r="AL80" s="4" t="str">
        <f t="shared" si="42"/>
        <v/>
      </c>
      <c r="AM80" s="4" t="str">
        <f t="shared" si="42"/>
        <v/>
      </c>
      <c r="AN80" s="4" t="str">
        <f t="shared" si="42"/>
        <v/>
      </c>
      <c r="AO80" s="4" t="str">
        <f t="shared" si="42"/>
        <v/>
      </c>
      <c r="AP80" s="4" t="str">
        <f t="shared" si="42"/>
        <v/>
      </c>
      <c r="AQ80" s="4" t="str">
        <f t="shared" si="42"/>
        <v/>
      </c>
      <c r="AR80" s="4" t="str">
        <f t="shared" si="42"/>
        <v/>
      </c>
      <c r="AS80" s="4" t="str">
        <f t="shared" si="42"/>
        <v/>
      </c>
      <c r="AT80" s="4" t="str">
        <f t="shared" si="42"/>
        <v/>
      </c>
      <c r="AU80" s="4" t="str">
        <f t="shared" si="42"/>
        <v/>
      </c>
      <c r="AV80" s="4" t="str">
        <f t="shared" si="42"/>
        <v/>
      </c>
      <c r="AW80" s="4" t="str">
        <f t="shared" si="42"/>
        <v/>
      </c>
      <c r="AX80" s="4" t="str">
        <f t="shared" si="42"/>
        <v/>
      </c>
      <c r="AY80" s="4" t="str">
        <f t="shared" si="42"/>
        <v/>
      </c>
      <c r="AZ80" s="4" t="str">
        <f t="shared" si="42"/>
        <v/>
      </c>
      <c r="BA80" s="4" t="str">
        <f t="shared" si="42"/>
        <v/>
      </c>
      <c r="BB80" s="4" t="str">
        <f t="shared" si="42"/>
        <v/>
      </c>
      <c r="BC80" s="4" t="str">
        <f t="shared" si="42"/>
        <v/>
      </c>
      <c r="BD80" s="4" t="str">
        <f t="shared" si="42"/>
        <v/>
      </c>
      <c r="BE80" s="4" t="str">
        <f t="shared" si="42"/>
        <v/>
      </c>
      <c r="BF80" s="4" t="str">
        <f t="shared" si="42"/>
        <v/>
      </c>
      <c r="BG80" s="4" t="str">
        <f t="shared" si="42"/>
        <v/>
      </c>
      <c r="BH80" s="4" t="str">
        <f t="shared" si="42"/>
        <v/>
      </c>
      <c r="BI80" s="4" t="str">
        <f t="shared" si="42"/>
        <v/>
      </c>
      <c r="BJ80" s="4" t="str">
        <f t="shared" si="42"/>
        <v/>
      </c>
      <c r="BK80" s="4" t="str">
        <f t="shared" si="42"/>
        <v/>
      </c>
      <c r="BL80" s="4" t="str">
        <f t="shared" si="42"/>
        <v/>
      </c>
      <c r="BM80" s="4" t="str">
        <f t="shared" si="42"/>
        <v/>
      </c>
      <c r="BN80" s="4" t="str">
        <f t="shared" si="42"/>
        <v/>
      </c>
      <c r="BO80" s="4" t="str">
        <f t="shared" ref="BO80:DZ80" si="43">IF(BO82=1,SUBTOTAL(3,BO7:BO51)-COUNTIF(BO7:BO51,"休"),"")</f>
        <v/>
      </c>
      <c r="BP80" s="4" t="str">
        <f t="shared" si="43"/>
        <v/>
      </c>
      <c r="BQ80" s="4" t="str">
        <f t="shared" si="43"/>
        <v/>
      </c>
      <c r="BR80" s="4" t="str">
        <f t="shared" si="43"/>
        <v/>
      </c>
      <c r="BS80" s="4" t="str">
        <f t="shared" si="43"/>
        <v/>
      </c>
      <c r="BT80" s="4" t="str">
        <f t="shared" si="43"/>
        <v/>
      </c>
      <c r="BU80" s="4" t="str">
        <f t="shared" si="43"/>
        <v/>
      </c>
      <c r="BV80" s="4" t="str">
        <f t="shared" si="43"/>
        <v/>
      </c>
      <c r="BW80" s="4" t="str">
        <f t="shared" si="43"/>
        <v/>
      </c>
      <c r="BX80" s="4" t="str">
        <f t="shared" si="43"/>
        <v/>
      </c>
      <c r="BY80" s="4" t="str">
        <f t="shared" si="43"/>
        <v/>
      </c>
      <c r="BZ80" s="4" t="str">
        <f t="shared" si="43"/>
        <v/>
      </c>
      <c r="CA80" s="4" t="str">
        <f t="shared" si="43"/>
        <v/>
      </c>
      <c r="CB80" s="4" t="str">
        <f t="shared" si="43"/>
        <v/>
      </c>
      <c r="CC80" s="4" t="str">
        <f t="shared" si="43"/>
        <v/>
      </c>
      <c r="CD80" s="4" t="str">
        <f t="shared" si="43"/>
        <v/>
      </c>
      <c r="CE80" s="4" t="str">
        <f t="shared" si="43"/>
        <v/>
      </c>
      <c r="CF80" s="4" t="str">
        <f t="shared" si="43"/>
        <v/>
      </c>
      <c r="CG80" s="4" t="str">
        <f t="shared" si="43"/>
        <v/>
      </c>
      <c r="CH80" s="4" t="str">
        <f t="shared" si="43"/>
        <v/>
      </c>
      <c r="CI80" s="4" t="str">
        <f t="shared" si="43"/>
        <v/>
      </c>
      <c r="CJ80" s="4" t="str">
        <f t="shared" si="43"/>
        <v/>
      </c>
      <c r="CK80" s="4" t="str">
        <f t="shared" si="43"/>
        <v/>
      </c>
      <c r="CL80" s="4" t="str">
        <f t="shared" si="43"/>
        <v/>
      </c>
      <c r="CM80" s="4" t="str">
        <f t="shared" si="43"/>
        <v/>
      </c>
      <c r="CN80" s="4" t="str">
        <f t="shared" si="43"/>
        <v/>
      </c>
      <c r="CO80" s="4" t="str">
        <f t="shared" si="43"/>
        <v/>
      </c>
      <c r="CP80" s="4" t="str">
        <f t="shared" si="43"/>
        <v/>
      </c>
      <c r="CQ80" s="4" t="str">
        <f t="shared" si="43"/>
        <v/>
      </c>
      <c r="CR80" s="4" t="str">
        <f t="shared" si="43"/>
        <v/>
      </c>
      <c r="CS80" s="4" t="str">
        <f t="shared" si="43"/>
        <v/>
      </c>
      <c r="CT80" s="4" t="str">
        <f t="shared" si="43"/>
        <v/>
      </c>
      <c r="CU80" s="4" t="str">
        <f t="shared" si="43"/>
        <v/>
      </c>
      <c r="CV80" s="4" t="str">
        <f t="shared" si="43"/>
        <v/>
      </c>
      <c r="CW80" s="4" t="str">
        <f t="shared" si="43"/>
        <v/>
      </c>
      <c r="CX80" s="4" t="str">
        <f t="shared" si="43"/>
        <v/>
      </c>
      <c r="CY80" s="4" t="str">
        <f t="shared" si="43"/>
        <v/>
      </c>
      <c r="CZ80" s="4" t="str">
        <f t="shared" si="43"/>
        <v/>
      </c>
      <c r="DA80" s="4" t="str">
        <f t="shared" si="43"/>
        <v/>
      </c>
      <c r="DB80" s="4" t="str">
        <f t="shared" si="43"/>
        <v/>
      </c>
      <c r="DC80" s="4" t="str">
        <f t="shared" si="43"/>
        <v/>
      </c>
      <c r="DD80" s="4" t="str">
        <f t="shared" si="43"/>
        <v/>
      </c>
      <c r="DE80" s="4">
        <f t="shared" si="43"/>
        <v>0</v>
      </c>
      <c r="DF80" s="4">
        <f t="shared" si="43"/>
        <v>0</v>
      </c>
      <c r="DG80" s="4">
        <f t="shared" si="43"/>
        <v>0</v>
      </c>
      <c r="DH80" s="4">
        <f t="shared" si="43"/>
        <v>0</v>
      </c>
      <c r="DI80" s="4">
        <f t="shared" si="43"/>
        <v>0</v>
      </c>
      <c r="DJ80" s="4" t="str">
        <f t="shared" si="43"/>
        <v/>
      </c>
      <c r="DK80" s="4" t="str">
        <f t="shared" si="43"/>
        <v/>
      </c>
      <c r="DL80" s="4">
        <f t="shared" si="43"/>
        <v>0</v>
      </c>
      <c r="DM80" s="4" t="str">
        <f t="shared" si="43"/>
        <v/>
      </c>
      <c r="DN80" s="4">
        <f t="shared" si="43"/>
        <v>0</v>
      </c>
      <c r="DO80" s="4">
        <f t="shared" si="43"/>
        <v>0</v>
      </c>
      <c r="DP80" s="4">
        <f t="shared" si="43"/>
        <v>0</v>
      </c>
      <c r="DQ80" s="4" t="str">
        <f t="shared" si="43"/>
        <v/>
      </c>
      <c r="DR80" s="4" t="str">
        <f t="shared" si="43"/>
        <v/>
      </c>
      <c r="DS80" s="4">
        <f t="shared" si="43"/>
        <v>0</v>
      </c>
      <c r="DT80" s="4">
        <f t="shared" si="43"/>
        <v>0</v>
      </c>
      <c r="DU80" s="4">
        <f t="shared" si="43"/>
        <v>0</v>
      </c>
      <c r="DV80" s="4">
        <f t="shared" si="43"/>
        <v>0</v>
      </c>
      <c r="DW80" s="4">
        <f t="shared" si="43"/>
        <v>0</v>
      </c>
      <c r="DX80" s="4" t="str">
        <f t="shared" si="43"/>
        <v/>
      </c>
      <c r="DY80" s="4" t="str">
        <f t="shared" si="43"/>
        <v/>
      </c>
      <c r="DZ80" s="4">
        <f t="shared" si="43"/>
        <v>0</v>
      </c>
      <c r="EA80" s="4">
        <f t="shared" ref="EA80:GL80" si="44">IF(EA82=1,SUBTOTAL(3,EA7:EA51)-COUNTIF(EA7:EA51,"休"),"")</f>
        <v>0</v>
      </c>
      <c r="EB80" s="4">
        <f t="shared" si="44"/>
        <v>0</v>
      </c>
      <c r="EC80" s="4">
        <f t="shared" si="44"/>
        <v>0</v>
      </c>
      <c r="ED80" s="4">
        <f t="shared" si="44"/>
        <v>0</v>
      </c>
      <c r="EE80" s="4" t="str">
        <f t="shared" si="44"/>
        <v/>
      </c>
      <c r="EF80" s="4" t="str">
        <f t="shared" si="44"/>
        <v/>
      </c>
      <c r="EG80" s="4">
        <f t="shared" si="44"/>
        <v>0</v>
      </c>
      <c r="EH80" s="4">
        <f t="shared" si="44"/>
        <v>0</v>
      </c>
      <c r="EI80" s="4">
        <f t="shared" si="44"/>
        <v>0</v>
      </c>
      <c r="EJ80" s="4">
        <f t="shared" si="44"/>
        <v>0</v>
      </c>
      <c r="EK80" s="4">
        <f t="shared" si="44"/>
        <v>0</v>
      </c>
      <c r="EL80" s="4" t="str">
        <f t="shared" si="44"/>
        <v/>
      </c>
      <c r="EM80" s="4" t="str">
        <f t="shared" si="44"/>
        <v/>
      </c>
      <c r="EN80" s="4">
        <f t="shared" si="44"/>
        <v>0</v>
      </c>
      <c r="EO80" s="4">
        <f t="shared" si="44"/>
        <v>0</v>
      </c>
      <c r="EP80" s="4">
        <f t="shared" si="44"/>
        <v>0</v>
      </c>
      <c r="EQ80" s="4">
        <f t="shared" si="44"/>
        <v>0</v>
      </c>
      <c r="ER80" s="4" t="str">
        <f t="shared" si="44"/>
        <v/>
      </c>
      <c r="ES80" s="4" t="str">
        <f t="shared" si="44"/>
        <v/>
      </c>
      <c r="ET80" s="4" t="str">
        <f t="shared" si="44"/>
        <v/>
      </c>
      <c r="EU80" s="4" t="str">
        <f t="shared" si="44"/>
        <v/>
      </c>
      <c r="EV80" s="4" t="str">
        <f t="shared" si="44"/>
        <v/>
      </c>
      <c r="EW80" s="4" t="str">
        <f t="shared" si="44"/>
        <v/>
      </c>
      <c r="EX80" s="4" t="str">
        <f t="shared" si="44"/>
        <v/>
      </c>
      <c r="EY80" s="4" t="str">
        <f t="shared" si="44"/>
        <v/>
      </c>
      <c r="EZ80" s="4" t="str">
        <f t="shared" si="44"/>
        <v/>
      </c>
      <c r="FA80" s="4" t="str">
        <f t="shared" si="44"/>
        <v/>
      </c>
      <c r="FB80" s="4" t="str">
        <f t="shared" si="44"/>
        <v/>
      </c>
      <c r="FC80" s="4" t="str">
        <f t="shared" si="44"/>
        <v/>
      </c>
      <c r="FD80" s="4" t="str">
        <f t="shared" si="44"/>
        <v/>
      </c>
      <c r="FE80" s="4" t="str">
        <f t="shared" si="44"/>
        <v/>
      </c>
      <c r="FF80" s="4" t="str">
        <f t="shared" si="44"/>
        <v/>
      </c>
      <c r="FG80" s="4" t="str">
        <f t="shared" si="44"/>
        <v/>
      </c>
      <c r="FH80" s="4" t="str">
        <f t="shared" si="44"/>
        <v/>
      </c>
      <c r="FI80" s="4" t="str">
        <f t="shared" si="44"/>
        <v/>
      </c>
      <c r="FJ80" s="4" t="str">
        <f t="shared" si="44"/>
        <v/>
      </c>
      <c r="FK80" s="4" t="str">
        <f t="shared" si="44"/>
        <v/>
      </c>
      <c r="FL80" s="4" t="str">
        <f t="shared" si="44"/>
        <v/>
      </c>
      <c r="FM80" s="4" t="str">
        <f t="shared" si="44"/>
        <v/>
      </c>
      <c r="FN80" s="4" t="str">
        <f t="shared" si="44"/>
        <v/>
      </c>
      <c r="FO80" s="4" t="str">
        <f t="shared" si="44"/>
        <v/>
      </c>
      <c r="FP80" s="4">
        <f t="shared" si="44"/>
        <v>0</v>
      </c>
      <c r="FQ80" s="4">
        <f t="shared" si="44"/>
        <v>0</v>
      </c>
      <c r="FR80" s="4">
        <f t="shared" si="44"/>
        <v>0</v>
      </c>
      <c r="FS80" s="4">
        <f t="shared" si="44"/>
        <v>0</v>
      </c>
      <c r="FT80" s="4">
        <f t="shared" si="44"/>
        <v>0</v>
      </c>
      <c r="FU80" s="4" t="str">
        <f t="shared" si="44"/>
        <v/>
      </c>
      <c r="FV80" s="4" t="str">
        <f t="shared" si="44"/>
        <v/>
      </c>
      <c r="FW80" s="4">
        <f t="shared" si="44"/>
        <v>0</v>
      </c>
      <c r="FX80" s="4">
        <f t="shared" si="44"/>
        <v>0</v>
      </c>
      <c r="FY80" s="4">
        <f t="shared" si="44"/>
        <v>0</v>
      </c>
      <c r="FZ80" s="4">
        <f t="shared" si="44"/>
        <v>0</v>
      </c>
      <c r="GA80" s="4">
        <f t="shared" si="44"/>
        <v>0</v>
      </c>
      <c r="GB80" s="4" t="str">
        <f t="shared" si="44"/>
        <v/>
      </c>
      <c r="GC80" s="4" t="str">
        <f t="shared" si="44"/>
        <v/>
      </c>
      <c r="GD80" s="4">
        <f t="shared" si="44"/>
        <v>0</v>
      </c>
      <c r="GE80" s="4">
        <f t="shared" si="44"/>
        <v>0</v>
      </c>
      <c r="GF80" s="4">
        <f t="shared" si="44"/>
        <v>0</v>
      </c>
      <c r="GG80" s="4">
        <f t="shared" si="44"/>
        <v>0</v>
      </c>
      <c r="GH80" s="4">
        <f t="shared" si="44"/>
        <v>0</v>
      </c>
      <c r="GI80" s="4" t="str">
        <f t="shared" si="44"/>
        <v/>
      </c>
      <c r="GJ80" s="4" t="str">
        <f t="shared" si="44"/>
        <v/>
      </c>
      <c r="GK80" s="4">
        <f t="shared" si="44"/>
        <v>0</v>
      </c>
      <c r="GL80" s="4">
        <f t="shared" si="44"/>
        <v>0</v>
      </c>
      <c r="GM80" s="4">
        <f t="shared" ref="GM80:IK80" si="45">IF(GM82=1,SUBTOTAL(3,GM7:GM51)-COUNTIF(GM7:GM51,"休"),"")</f>
        <v>0</v>
      </c>
      <c r="GN80" s="4">
        <f t="shared" si="45"/>
        <v>0</v>
      </c>
      <c r="GO80" s="4" t="str">
        <f t="shared" si="45"/>
        <v/>
      </c>
      <c r="GP80" s="4" t="str">
        <f t="shared" si="45"/>
        <v/>
      </c>
      <c r="GQ80" s="4" t="str">
        <f t="shared" si="45"/>
        <v/>
      </c>
      <c r="GR80" s="4">
        <f t="shared" si="45"/>
        <v>0</v>
      </c>
      <c r="GS80" s="4">
        <f t="shared" si="45"/>
        <v>0</v>
      </c>
      <c r="GT80" s="4">
        <f t="shared" si="45"/>
        <v>0</v>
      </c>
      <c r="GU80" s="4">
        <f t="shared" si="45"/>
        <v>0</v>
      </c>
      <c r="GV80" s="4">
        <f t="shared" si="45"/>
        <v>0</v>
      </c>
      <c r="GW80" s="4" t="str">
        <f t="shared" si="45"/>
        <v/>
      </c>
      <c r="GX80" s="4" t="str">
        <f t="shared" si="45"/>
        <v/>
      </c>
      <c r="GY80" s="4">
        <f t="shared" si="45"/>
        <v>0</v>
      </c>
      <c r="GZ80" s="4">
        <f t="shared" si="45"/>
        <v>0</v>
      </c>
      <c r="HA80" s="4" t="str">
        <f t="shared" si="45"/>
        <v/>
      </c>
      <c r="HB80" s="4">
        <f t="shared" si="45"/>
        <v>0</v>
      </c>
      <c r="HC80" s="4">
        <f t="shared" si="45"/>
        <v>0</v>
      </c>
      <c r="HD80" s="4" t="str">
        <f t="shared" si="45"/>
        <v/>
      </c>
      <c r="HE80" s="4" t="str">
        <f t="shared" si="45"/>
        <v/>
      </c>
      <c r="HF80" s="4">
        <f t="shared" si="45"/>
        <v>0</v>
      </c>
      <c r="HG80" s="4">
        <f t="shared" si="45"/>
        <v>0</v>
      </c>
      <c r="HH80" s="4">
        <f t="shared" si="45"/>
        <v>0</v>
      </c>
      <c r="HI80" s="4">
        <f t="shared" si="45"/>
        <v>0</v>
      </c>
      <c r="HJ80" s="4">
        <f t="shared" si="45"/>
        <v>0</v>
      </c>
      <c r="HK80" s="4" t="str">
        <f t="shared" si="45"/>
        <v/>
      </c>
      <c r="HL80" s="4" t="str">
        <f t="shared" si="45"/>
        <v/>
      </c>
      <c r="HM80" s="4">
        <f t="shared" si="45"/>
        <v>0</v>
      </c>
      <c r="HN80" s="4">
        <f t="shared" si="45"/>
        <v>0</v>
      </c>
      <c r="HO80" s="4">
        <f t="shared" si="45"/>
        <v>0</v>
      </c>
      <c r="HP80" s="4">
        <f t="shared" si="45"/>
        <v>0</v>
      </c>
      <c r="HQ80" s="4">
        <f t="shared" si="45"/>
        <v>0</v>
      </c>
      <c r="HR80" s="4" t="str">
        <f t="shared" si="45"/>
        <v/>
      </c>
      <c r="HS80" s="4" t="str">
        <f t="shared" si="45"/>
        <v/>
      </c>
      <c r="HT80" s="4">
        <f t="shared" si="45"/>
        <v>0</v>
      </c>
      <c r="HU80" s="4">
        <f t="shared" si="45"/>
        <v>0</v>
      </c>
      <c r="HV80" s="4">
        <f t="shared" si="45"/>
        <v>0</v>
      </c>
      <c r="HW80" s="4">
        <f t="shared" si="45"/>
        <v>0</v>
      </c>
      <c r="HX80" s="4">
        <f t="shared" si="45"/>
        <v>0</v>
      </c>
      <c r="HY80" s="4" t="str">
        <f t="shared" si="45"/>
        <v/>
      </c>
      <c r="HZ80" s="4" t="str">
        <f t="shared" si="45"/>
        <v/>
      </c>
      <c r="IA80" s="4" t="str">
        <f t="shared" si="45"/>
        <v/>
      </c>
      <c r="IB80" s="4">
        <f t="shared" si="45"/>
        <v>0</v>
      </c>
      <c r="IC80" s="4">
        <f t="shared" si="45"/>
        <v>0</v>
      </c>
      <c r="ID80" s="4">
        <f t="shared" si="45"/>
        <v>0</v>
      </c>
      <c r="IE80" s="4">
        <f t="shared" si="45"/>
        <v>0</v>
      </c>
      <c r="IF80" s="4" t="str">
        <f t="shared" si="45"/>
        <v/>
      </c>
      <c r="IG80" s="4" t="str">
        <f t="shared" si="45"/>
        <v/>
      </c>
      <c r="IH80" s="4" t="str">
        <f t="shared" si="45"/>
        <v/>
      </c>
      <c r="II80" s="4" t="str">
        <f t="shared" si="45"/>
        <v/>
      </c>
      <c r="IJ80" s="4" t="str">
        <f t="shared" si="45"/>
        <v/>
      </c>
      <c r="IK80" s="4" t="str">
        <f t="shared" si="45"/>
        <v/>
      </c>
    </row>
    <row r="81" spans="1:256" x14ac:dyDescent="0.15">
      <c r="B81" s="4" t="s">
        <v>140</v>
      </c>
      <c r="C81" s="4" t="str">
        <f t="shared" ref="C81:BN81" si="46">IF(C82=1,SUBTOTAL(3,C53:C73)-COUNTIF(C53:C73,"休"),"")</f>
        <v/>
      </c>
      <c r="D81" s="4" t="str">
        <f t="shared" si="46"/>
        <v/>
      </c>
      <c r="E81" s="4" t="str">
        <f t="shared" si="46"/>
        <v/>
      </c>
      <c r="F81" s="4" t="str">
        <f t="shared" si="46"/>
        <v/>
      </c>
      <c r="G81" s="4" t="str">
        <f t="shared" si="46"/>
        <v/>
      </c>
      <c r="H81" s="4" t="str">
        <f t="shared" si="46"/>
        <v/>
      </c>
      <c r="I81" s="4" t="str">
        <f t="shared" si="46"/>
        <v/>
      </c>
      <c r="J81" s="4" t="str">
        <f t="shared" si="46"/>
        <v/>
      </c>
      <c r="K81" s="4" t="str">
        <f t="shared" si="46"/>
        <v/>
      </c>
      <c r="L81" s="4" t="str">
        <f t="shared" si="46"/>
        <v/>
      </c>
      <c r="M81" s="4" t="str">
        <f t="shared" si="46"/>
        <v/>
      </c>
      <c r="N81" s="4" t="str">
        <f t="shared" si="46"/>
        <v/>
      </c>
      <c r="O81" s="4" t="str">
        <f t="shared" si="46"/>
        <v/>
      </c>
      <c r="P81" s="4" t="str">
        <f t="shared" si="46"/>
        <v/>
      </c>
      <c r="Q81" s="4" t="str">
        <f t="shared" si="46"/>
        <v/>
      </c>
      <c r="R81" s="4" t="str">
        <f t="shared" si="46"/>
        <v/>
      </c>
      <c r="S81" s="4" t="str">
        <f t="shared" si="46"/>
        <v/>
      </c>
      <c r="T81" s="4" t="str">
        <f t="shared" si="46"/>
        <v/>
      </c>
      <c r="U81" s="4" t="str">
        <f t="shared" si="46"/>
        <v/>
      </c>
      <c r="V81" s="4" t="str">
        <f t="shared" si="46"/>
        <v/>
      </c>
      <c r="W81" s="4" t="str">
        <f t="shared" si="46"/>
        <v/>
      </c>
      <c r="X81" s="4" t="str">
        <f t="shared" si="46"/>
        <v/>
      </c>
      <c r="Y81" s="4" t="str">
        <f t="shared" si="46"/>
        <v/>
      </c>
      <c r="Z81" s="4" t="str">
        <f t="shared" si="46"/>
        <v/>
      </c>
      <c r="AA81" s="4" t="str">
        <f t="shared" si="46"/>
        <v/>
      </c>
      <c r="AB81" s="4" t="str">
        <f t="shared" si="46"/>
        <v/>
      </c>
      <c r="AC81" s="4" t="str">
        <f t="shared" si="46"/>
        <v/>
      </c>
      <c r="AD81" s="4" t="str">
        <f t="shared" si="46"/>
        <v/>
      </c>
      <c r="AE81" s="4" t="str">
        <f t="shared" si="46"/>
        <v/>
      </c>
      <c r="AF81" s="4" t="str">
        <f t="shared" si="46"/>
        <v/>
      </c>
      <c r="AG81" s="4" t="str">
        <f t="shared" si="46"/>
        <v/>
      </c>
      <c r="AH81" s="4" t="str">
        <f t="shared" si="46"/>
        <v/>
      </c>
      <c r="AI81" s="4" t="str">
        <f t="shared" si="46"/>
        <v/>
      </c>
      <c r="AJ81" s="4" t="str">
        <f t="shared" si="46"/>
        <v/>
      </c>
      <c r="AK81" s="4" t="str">
        <f t="shared" si="46"/>
        <v/>
      </c>
      <c r="AL81" s="4" t="str">
        <f t="shared" si="46"/>
        <v/>
      </c>
      <c r="AM81" s="4" t="str">
        <f t="shared" si="46"/>
        <v/>
      </c>
      <c r="AN81" s="4" t="str">
        <f t="shared" si="46"/>
        <v/>
      </c>
      <c r="AO81" s="4" t="str">
        <f t="shared" si="46"/>
        <v/>
      </c>
      <c r="AP81" s="4" t="str">
        <f t="shared" si="46"/>
        <v/>
      </c>
      <c r="AQ81" s="4" t="str">
        <f t="shared" si="46"/>
        <v/>
      </c>
      <c r="AR81" s="4" t="str">
        <f t="shared" si="46"/>
        <v/>
      </c>
      <c r="AS81" s="4" t="str">
        <f t="shared" si="46"/>
        <v/>
      </c>
      <c r="AT81" s="4" t="str">
        <f t="shared" si="46"/>
        <v/>
      </c>
      <c r="AU81" s="4" t="str">
        <f t="shared" si="46"/>
        <v/>
      </c>
      <c r="AV81" s="4" t="str">
        <f t="shared" si="46"/>
        <v/>
      </c>
      <c r="AW81" s="4" t="str">
        <f t="shared" si="46"/>
        <v/>
      </c>
      <c r="AX81" s="4" t="str">
        <f t="shared" si="46"/>
        <v/>
      </c>
      <c r="AY81" s="4" t="str">
        <f t="shared" si="46"/>
        <v/>
      </c>
      <c r="AZ81" s="4" t="str">
        <f t="shared" si="46"/>
        <v/>
      </c>
      <c r="BA81" s="4" t="str">
        <f t="shared" si="46"/>
        <v/>
      </c>
      <c r="BB81" s="4" t="str">
        <f t="shared" si="46"/>
        <v/>
      </c>
      <c r="BC81" s="4" t="str">
        <f t="shared" si="46"/>
        <v/>
      </c>
      <c r="BD81" s="4" t="str">
        <f t="shared" si="46"/>
        <v/>
      </c>
      <c r="BE81" s="4" t="str">
        <f t="shared" si="46"/>
        <v/>
      </c>
      <c r="BF81" s="4" t="str">
        <f t="shared" si="46"/>
        <v/>
      </c>
      <c r="BG81" s="4" t="str">
        <f t="shared" si="46"/>
        <v/>
      </c>
      <c r="BH81" s="4" t="str">
        <f t="shared" si="46"/>
        <v/>
      </c>
      <c r="BI81" s="4" t="str">
        <f t="shared" si="46"/>
        <v/>
      </c>
      <c r="BJ81" s="4" t="str">
        <f t="shared" si="46"/>
        <v/>
      </c>
      <c r="BK81" s="4" t="str">
        <f t="shared" si="46"/>
        <v/>
      </c>
      <c r="BL81" s="4" t="str">
        <f t="shared" si="46"/>
        <v/>
      </c>
      <c r="BM81" s="4" t="str">
        <f t="shared" si="46"/>
        <v/>
      </c>
      <c r="BN81" s="4" t="str">
        <f t="shared" si="46"/>
        <v/>
      </c>
      <c r="BO81" s="4" t="str">
        <f t="shared" ref="BO81:DZ81" si="47">IF(BO82=1,SUBTOTAL(3,BO53:BO73)-COUNTIF(BO53:BO73,"休"),"")</f>
        <v/>
      </c>
      <c r="BP81" s="4" t="str">
        <f t="shared" si="47"/>
        <v/>
      </c>
      <c r="BQ81" s="4" t="str">
        <f t="shared" si="47"/>
        <v/>
      </c>
      <c r="BR81" s="4" t="str">
        <f t="shared" si="47"/>
        <v/>
      </c>
      <c r="BS81" s="4" t="str">
        <f t="shared" si="47"/>
        <v/>
      </c>
      <c r="BT81" s="4" t="str">
        <f t="shared" si="47"/>
        <v/>
      </c>
      <c r="BU81" s="4" t="str">
        <f t="shared" si="47"/>
        <v/>
      </c>
      <c r="BV81" s="4" t="str">
        <f t="shared" si="47"/>
        <v/>
      </c>
      <c r="BW81" s="4" t="str">
        <f t="shared" si="47"/>
        <v/>
      </c>
      <c r="BX81" s="4" t="str">
        <f t="shared" si="47"/>
        <v/>
      </c>
      <c r="BY81" s="4" t="str">
        <f t="shared" si="47"/>
        <v/>
      </c>
      <c r="BZ81" s="4" t="str">
        <f t="shared" si="47"/>
        <v/>
      </c>
      <c r="CA81" s="4" t="str">
        <f t="shared" si="47"/>
        <v/>
      </c>
      <c r="CB81" s="4" t="str">
        <f t="shared" si="47"/>
        <v/>
      </c>
      <c r="CC81" s="4" t="str">
        <f t="shared" si="47"/>
        <v/>
      </c>
      <c r="CD81" s="4" t="str">
        <f t="shared" si="47"/>
        <v/>
      </c>
      <c r="CE81" s="4" t="str">
        <f t="shared" si="47"/>
        <v/>
      </c>
      <c r="CF81" s="4" t="str">
        <f t="shared" si="47"/>
        <v/>
      </c>
      <c r="CG81" s="4" t="str">
        <f t="shared" si="47"/>
        <v/>
      </c>
      <c r="CH81" s="4" t="str">
        <f t="shared" si="47"/>
        <v/>
      </c>
      <c r="CI81" s="4" t="str">
        <f t="shared" si="47"/>
        <v/>
      </c>
      <c r="CJ81" s="4" t="str">
        <f t="shared" si="47"/>
        <v/>
      </c>
      <c r="CK81" s="4" t="str">
        <f t="shared" si="47"/>
        <v/>
      </c>
      <c r="CL81" s="4" t="str">
        <f t="shared" si="47"/>
        <v/>
      </c>
      <c r="CM81" s="4" t="str">
        <f t="shared" si="47"/>
        <v/>
      </c>
      <c r="CN81" s="4" t="str">
        <f t="shared" si="47"/>
        <v/>
      </c>
      <c r="CO81" s="4" t="str">
        <f t="shared" si="47"/>
        <v/>
      </c>
      <c r="CP81" s="4" t="str">
        <f t="shared" si="47"/>
        <v/>
      </c>
      <c r="CQ81" s="4" t="str">
        <f t="shared" si="47"/>
        <v/>
      </c>
      <c r="CR81" s="4" t="str">
        <f t="shared" si="47"/>
        <v/>
      </c>
      <c r="CS81" s="4" t="str">
        <f t="shared" si="47"/>
        <v/>
      </c>
      <c r="CT81" s="4" t="str">
        <f t="shared" si="47"/>
        <v/>
      </c>
      <c r="CU81" s="4" t="str">
        <f t="shared" si="47"/>
        <v/>
      </c>
      <c r="CV81" s="4" t="str">
        <f t="shared" si="47"/>
        <v/>
      </c>
      <c r="CW81" s="4" t="str">
        <f t="shared" si="47"/>
        <v/>
      </c>
      <c r="CX81" s="4" t="str">
        <f t="shared" si="47"/>
        <v/>
      </c>
      <c r="CY81" s="4" t="str">
        <f t="shared" si="47"/>
        <v/>
      </c>
      <c r="CZ81" s="4" t="str">
        <f t="shared" si="47"/>
        <v/>
      </c>
      <c r="DA81" s="4" t="str">
        <f t="shared" si="47"/>
        <v/>
      </c>
      <c r="DB81" s="4" t="str">
        <f t="shared" si="47"/>
        <v/>
      </c>
      <c r="DC81" s="4" t="str">
        <f t="shared" si="47"/>
        <v/>
      </c>
      <c r="DD81" s="4" t="str">
        <f t="shared" si="47"/>
        <v/>
      </c>
      <c r="DE81" s="4">
        <f t="shared" si="47"/>
        <v>0</v>
      </c>
      <c r="DF81" s="4">
        <f t="shared" si="47"/>
        <v>0</v>
      </c>
      <c r="DG81" s="4">
        <f t="shared" si="47"/>
        <v>0</v>
      </c>
      <c r="DH81" s="4">
        <f t="shared" si="47"/>
        <v>0</v>
      </c>
      <c r="DI81" s="4">
        <f t="shared" si="47"/>
        <v>0</v>
      </c>
      <c r="DJ81" s="4" t="str">
        <f t="shared" si="47"/>
        <v/>
      </c>
      <c r="DK81" s="4" t="str">
        <f t="shared" si="47"/>
        <v/>
      </c>
      <c r="DL81" s="4">
        <f t="shared" si="47"/>
        <v>0</v>
      </c>
      <c r="DM81" s="4" t="str">
        <f t="shared" si="47"/>
        <v/>
      </c>
      <c r="DN81" s="4">
        <f t="shared" si="47"/>
        <v>0</v>
      </c>
      <c r="DO81" s="4">
        <f t="shared" si="47"/>
        <v>0</v>
      </c>
      <c r="DP81" s="4">
        <f t="shared" si="47"/>
        <v>0</v>
      </c>
      <c r="DQ81" s="4" t="str">
        <f t="shared" si="47"/>
        <v/>
      </c>
      <c r="DR81" s="4" t="str">
        <f t="shared" si="47"/>
        <v/>
      </c>
      <c r="DS81" s="4">
        <f t="shared" si="47"/>
        <v>0</v>
      </c>
      <c r="DT81" s="4">
        <f t="shared" si="47"/>
        <v>0</v>
      </c>
      <c r="DU81" s="4">
        <f t="shared" si="47"/>
        <v>0</v>
      </c>
      <c r="DV81" s="4">
        <f t="shared" si="47"/>
        <v>0</v>
      </c>
      <c r="DW81" s="4">
        <f t="shared" si="47"/>
        <v>0</v>
      </c>
      <c r="DX81" s="4" t="str">
        <f t="shared" si="47"/>
        <v/>
      </c>
      <c r="DY81" s="4" t="str">
        <f t="shared" si="47"/>
        <v/>
      </c>
      <c r="DZ81" s="4">
        <f t="shared" si="47"/>
        <v>0</v>
      </c>
      <c r="EA81" s="4">
        <f t="shared" ref="EA81:GL81" si="48">IF(EA82=1,SUBTOTAL(3,EA53:EA73)-COUNTIF(EA53:EA73,"休"),"")</f>
        <v>0</v>
      </c>
      <c r="EB81" s="4">
        <f t="shared" si="48"/>
        <v>0</v>
      </c>
      <c r="EC81" s="4">
        <f t="shared" si="48"/>
        <v>0</v>
      </c>
      <c r="ED81" s="4">
        <f t="shared" si="48"/>
        <v>0</v>
      </c>
      <c r="EE81" s="4" t="str">
        <f t="shared" si="48"/>
        <v/>
      </c>
      <c r="EF81" s="4" t="str">
        <f t="shared" si="48"/>
        <v/>
      </c>
      <c r="EG81" s="4">
        <f t="shared" si="48"/>
        <v>0</v>
      </c>
      <c r="EH81" s="4">
        <f t="shared" si="48"/>
        <v>0</v>
      </c>
      <c r="EI81" s="4">
        <f t="shared" si="48"/>
        <v>0</v>
      </c>
      <c r="EJ81" s="4">
        <f t="shared" si="48"/>
        <v>0</v>
      </c>
      <c r="EK81" s="4">
        <f t="shared" si="48"/>
        <v>0</v>
      </c>
      <c r="EL81" s="4" t="str">
        <f t="shared" si="48"/>
        <v/>
      </c>
      <c r="EM81" s="4" t="str">
        <f t="shared" si="48"/>
        <v/>
      </c>
      <c r="EN81" s="4">
        <f t="shared" si="48"/>
        <v>0</v>
      </c>
      <c r="EO81" s="4">
        <f t="shared" si="48"/>
        <v>0</v>
      </c>
      <c r="EP81" s="4">
        <f t="shared" si="48"/>
        <v>0</v>
      </c>
      <c r="EQ81" s="4">
        <f t="shared" si="48"/>
        <v>0</v>
      </c>
      <c r="ER81" s="4" t="str">
        <f t="shared" si="48"/>
        <v/>
      </c>
      <c r="ES81" s="4" t="str">
        <f t="shared" si="48"/>
        <v/>
      </c>
      <c r="ET81" s="4" t="str">
        <f t="shared" si="48"/>
        <v/>
      </c>
      <c r="EU81" s="4" t="str">
        <f t="shared" si="48"/>
        <v/>
      </c>
      <c r="EV81" s="4" t="str">
        <f t="shared" si="48"/>
        <v/>
      </c>
      <c r="EW81" s="4" t="str">
        <f t="shared" si="48"/>
        <v/>
      </c>
      <c r="EX81" s="4" t="str">
        <f t="shared" si="48"/>
        <v/>
      </c>
      <c r="EY81" s="4" t="str">
        <f t="shared" si="48"/>
        <v/>
      </c>
      <c r="EZ81" s="4" t="str">
        <f t="shared" si="48"/>
        <v/>
      </c>
      <c r="FA81" s="4" t="str">
        <f t="shared" si="48"/>
        <v/>
      </c>
      <c r="FB81" s="4" t="str">
        <f t="shared" si="48"/>
        <v/>
      </c>
      <c r="FC81" s="4" t="str">
        <f t="shared" si="48"/>
        <v/>
      </c>
      <c r="FD81" s="4" t="str">
        <f t="shared" si="48"/>
        <v/>
      </c>
      <c r="FE81" s="4" t="str">
        <f t="shared" si="48"/>
        <v/>
      </c>
      <c r="FF81" s="4" t="str">
        <f t="shared" si="48"/>
        <v/>
      </c>
      <c r="FG81" s="4" t="str">
        <f t="shared" si="48"/>
        <v/>
      </c>
      <c r="FH81" s="4" t="str">
        <f t="shared" si="48"/>
        <v/>
      </c>
      <c r="FI81" s="4" t="str">
        <f t="shared" si="48"/>
        <v/>
      </c>
      <c r="FJ81" s="4" t="str">
        <f t="shared" si="48"/>
        <v/>
      </c>
      <c r="FK81" s="4" t="str">
        <f t="shared" si="48"/>
        <v/>
      </c>
      <c r="FL81" s="4" t="str">
        <f t="shared" si="48"/>
        <v/>
      </c>
      <c r="FM81" s="4" t="str">
        <f t="shared" si="48"/>
        <v/>
      </c>
      <c r="FN81" s="4" t="str">
        <f t="shared" si="48"/>
        <v/>
      </c>
      <c r="FO81" s="4" t="str">
        <f t="shared" si="48"/>
        <v/>
      </c>
      <c r="FP81" s="4">
        <f t="shared" si="48"/>
        <v>0</v>
      </c>
      <c r="FQ81" s="4">
        <f t="shared" si="48"/>
        <v>0</v>
      </c>
      <c r="FR81" s="4">
        <f t="shared" si="48"/>
        <v>0</v>
      </c>
      <c r="FS81" s="4">
        <f t="shared" si="48"/>
        <v>0</v>
      </c>
      <c r="FT81" s="4">
        <f t="shared" si="48"/>
        <v>0</v>
      </c>
      <c r="FU81" s="4" t="str">
        <f t="shared" si="48"/>
        <v/>
      </c>
      <c r="FV81" s="4" t="str">
        <f t="shared" si="48"/>
        <v/>
      </c>
      <c r="FW81" s="4">
        <f t="shared" si="48"/>
        <v>0</v>
      </c>
      <c r="FX81" s="4">
        <f t="shared" si="48"/>
        <v>0</v>
      </c>
      <c r="FY81" s="4">
        <f t="shared" si="48"/>
        <v>0</v>
      </c>
      <c r="FZ81" s="4">
        <f t="shared" si="48"/>
        <v>0</v>
      </c>
      <c r="GA81" s="4">
        <f t="shared" si="48"/>
        <v>0</v>
      </c>
      <c r="GB81" s="4" t="str">
        <f t="shared" si="48"/>
        <v/>
      </c>
      <c r="GC81" s="4" t="str">
        <f t="shared" si="48"/>
        <v/>
      </c>
      <c r="GD81" s="4">
        <f t="shared" si="48"/>
        <v>0</v>
      </c>
      <c r="GE81" s="4">
        <f t="shared" si="48"/>
        <v>0</v>
      </c>
      <c r="GF81" s="4">
        <f t="shared" si="48"/>
        <v>0</v>
      </c>
      <c r="GG81" s="4">
        <f t="shared" si="48"/>
        <v>0</v>
      </c>
      <c r="GH81" s="4">
        <f t="shared" si="48"/>
        <v>0</v>
      </c>
      <c r="GI81" s="4" t="str">
        <f t="shared" si="48"/>
        <v/>
      </c>
      <c r="GJ81" s="4" t="str">
        <f t="shared" si="48"/>
        <v/>
      </c>
      <c r="GK81" s="4">
        <f t="shared" si="48"/>
        <v>0</v>
      </c>
      <c r="GL81" s="4">
        <f t="shared" si="48"/>
        <v>0</v>
      </c>
      <c r="GM81" s="4">
        <f t="shared" ref="GM81:IK81" si="49">IF(GM82=1,SUBTOTAL(3,GM53:GM73)-COUNTIF(GM53:GM73,"休"),"")</f>
        <v>0</v>
      </c>
      <c r="GN81" s="4">
        <f t="shared" si="49"/>
        <v>0</v>
      </c>
      <c r="GO81" s="4" t="str">
        <f t="shared" si="49"/>
        <v/>
      </c>
      <c r="GP81" s="4" t="str">
        <f t="shared" si="49"/>
        <v/>
      </c>
      <c r="GQ81" s="4" t="str">
        <f t="shared" si="49"/>
        <v/>
      </c>
      <c r="GR81" s="4">
        <f t="shared" si="49"/>
        <v>0</v>
      </c>
      <c r="GS81" s="4">
        <f t="shared" si="49"/>
        <v>0</v>
      </c>
      <c r="GT81" s="4">
        <f t="shared" si="49"/>
        <v>0</v>
      </c>
      <c r="GU81" s="4">
        <f t="shared" si="49"/>
        <v>0</v>
      </c>
      <c r="GV81" s="4">
        <f t="shared" si="49"/>
        <v>0</v>
      </c>
      <c r="GW81" s="4" t="str">
        <f t="shared" si="49"/>
        <v/>
      </c>
      <c r="GX81" s="4" t="str">
        <f t="shared" si="49"/>
        <v/>
      </c>
      <c r="GY81" s="4">
        <f t="shared" si="49"/>
        <v>0</v>
      </c>
      <c r="GZ81" s="4">
        <f t="shared" si="49"/>
        <v>0</v>
      </c>
      <c r="HA81" s="4" t="str">
        <f t="shared" si="49"/>
        <v/>
      </c>
      <c r="HB81" s="4">
        <f t="shared" si="49"/>
        <v>0</v>
      </c>
      <c r="HC81" s="4">
        <f t="shared" si="49"/>
        <v>0</v>
      </c>
      <c r="HD81" s="4" t="str">
        <f t="shared" si="49"/>
        <v/>
      </c>
      <c r="HE81" s="4" t="str">
        <f t="shared" si="49"/>
        <v/>
      </c>
      <c r="HF81" s="4">
        <f t="shared" si="49"/>
        <v>0</v>
      </c>
      <c r="HG81" s="4">
        <f t="shared" si="49"/>
        <v>0</v>
      </c>
      <c r="HH81" s="4">
        <f t="shared" si="49"/>
        <v>0</v>
      </c>
      <c r="HI81" s="4">
        <f t="shared" si="49"/>
        <v>0</v>
      </c>
      <c r="HJ81" s="4">
        <f t="shared" si="49"/>
        <v>0</v>
      </c>
      <c r="HK81" s="4" t="str">
        <f t="shared" si="49"/>
        <v/>
      </c>
      <c r="HL81" s="4" t="str">
        <f t="shared" si="49"/>
        <v/>
      </c>
      <c r="HM81" s="4">
        <f t="shared" si="49"/>
        <v>0</v>
      </c>
      <c r="HN81" s="4">
        <f t="shared" si="49"/>
        <v>0</v>
      </c>
      <c r="HO81" s="4">
        <f t="shared" si="49"/>
        <v>0</v>
      </c>
      <c r="HP81" s="4">
        <f t="shared" si="49"/>
        <v>0</v>
      </c>
      <c r="HQ81" s="4">
        <f t="shared" si="49"/>
        <v>0</v>
      </c>
      <c r="HR81" s="4" t="str">
        <f t="shared" si="49"/>
        <v/>
      </c>
      <c r="HS81" s="4" t="str">
        <f t="shared" si="49"/>
        <v/>
      </c>
      <c r="HT81" s="4">
        <f t="shared" si="49"/>
        <v>0</v>
      </c>
      <c r="HU81" s="4">
        <f t="shared" si="49"/>
        <v>0</v>
      </c>
      <c r="HV81" s="4">
        <f t="shared" si="49"/>
        <v>0</v>
      </c>
      <c r="HW81" s="4">
        <f t="shared" si="49"/>
        <v>1</v>
      </c>
      <c r="HX81" s="4">
        <f t="shared" si="49"/>
        <v>1</v>
      </c>
      <c r="HY81" s="4" t="str">
        <f t="shared" si="49"/>
        <v/>
      </c>
      <c r="HZ81" s="4" t="str">
        <f t="shared" si="49"/>
        <v/>
      </c>
      <c r="IA81" s="4" t="str">
        <f t="shared" si="49"/>
        <v/>
      </c>
      <c r="IB81" s="4">
        <f t="shared" si="49"/>
        <v>0</v>
      </c>
      <c r="IC81" s="4">
        <f t="shared" si="49"/>
        <v>0</v>
      </c>
      <c r="ID81" s="4">
        <f t="shared" si="49"/>
        <v>0</v>
      </c>
      <c r="IE81" s="4">
        <f t="shared" si="49"/>
        <v>0</v>
      </c>
      <c r="IF81" s="4" t="str">
        <f t="shared" si="49"/>
        <v/>
      </c>
      <c r="IG81" s="4" t="str">
        <f t="shared" si="49"/>
        <v/>
      </c>
      <c r="IH81" s="4" t="str">
        <f t="shared" si="49"/>
        <v/>
      </c>
      <c r="II81" s="4" t="str">
        <f t="shared" si="49"/>
        <v/>
      </c>
      <c r="IJ81" s="4" t="str">
        <f t="shared" si="49"/>
        <v/>
      </c>
      <c r="IK81" s="4" t="str">
        <f t="shared" si="49"/>
        <v/>
      </c>
    </row>
    <row r="82" spans="1:256" s="50" customFormat="1" x14ac:dyDescent="0.15">
      <c r="B82" s="50" t="s">
        <v>149</v>
      </c>
      <c r="DE82" s="50">
        <v>1</v>
      </c>
      <c r="DF82" s="50">
        <v>1</v>
      </c>
      <c r="DG82" s="50">
        <v>1</v>
      </c>
      <c r="DH82" s="50">
        <v>1</v>
      </c>
      <c r="DI82" s="50">
        <v>1</v>
      </c>
      <c r="DL82" s="50">
        <v>1</v>
      </c>
      <c r="DN82" s="50">
        <v>1</v>
      </c>
      <c r="DO82" s="50">
        <v>1</v>
      </c>
      <c r="DP82" s="50">
        <v>1</v>
      </c>
      <c r="DS82" s="50">
        <v>1</v>
      </c>
      <c r="DT82" s="50">
        <v>1</v>
      </c>
      <c r="DU82" s="50">
        <v>1</v>
      </c>
      <c r="DV82" s="50">
        <v>1</v>
      </c>
      <c r="DW82" s="50">
        <v>1</v>
      </c>
      <c r="DZ82" s="50">
        <v>1</v>
      </c>
      <c r="EA82" s="50">
        <v>1</v>
      </c>
      <c r="EB82" s="50">
        <v>1</v>
      </c>
      <c r="EC82" s="50">
        <v>1</v>
      </c>
      <c r="ED82" s="50">
        <v>1</v>
      </c>
      <c r="EG82" s="50">
        <v>1</v>
      </c>
      <c r="EH82" s="50">
        <v>1</v>
      </c>
      <c r="EI82" s="50">
        <v>1</v>
      </c>
      <c r="EJ82" s="50">
        <v>1</v>
      </c>
      <c r="EK82" s="50">
        <v>1</v>
      </c>
      <c r="EN82" s="50">
        <v>1</v>
      </c>
      <c r="EO82" s="50">
        <v>1</v>
      </c>
      <c r="EP82" s="50">
        <v>1</v>
      </c>
      <c r="EQ82" s="50">
        <v>1</v>
      </c>
      <c r="FP82" s="50">
        <v>1</v>
      </c>
      <c r="FQ82" s="50">
        <v>1</v>
      </c>
      <c r="FR82" s="50">
        <v>1</v>
      </c>
      <c r="FS82" s="50">
        <v>1</v>
      </c>
      <c r="FT82" s="50">
        <v>1</v>
      </c>
      <c r="FW82" s="50">
        <v>1</v>
      </c>
      <c r="FX82" s="50">
        <v>1</v>
      </c>
      <c r="FY82" s="50">
        <v>1</v>
      </c>
      <c r="FZ82" s="50">
        <v>1</v>
      </c>
      <c r="GA82" s="50">
        <v>1</v>
      </c>
      <c r="GD82" s="50">
        <v>1</v>
      </c>
      <c r="GE82" s="50">
        <v>1</v>
      </c>
      <c r="GF82" s="50">
        <v>1</v>
      </c>
      <c r="GG82" s="50">
        <v>1</v>
      </c>
      <c r="GH82" s="50">
        <v>1</v>
      </c>
      <c r="GK82" s="50">
        <v>1</v>
      </c>
      <c r="GL82" s="50">
        <v>1</v>
      </c>
      <c r="GM82" s="50">
        <v>1</v>
      </c>
      <c r="GN82" s="50">
        <v>1</v>
      </c>
      <c r="GR82" s="50">
        <v>1</v>
      </c>
      <c r="GS82" s="50">
        <v>1</v>
      </c>
      <c r="GT82" s="50">
        <v>1</v>
      </c>
      <c r="GU82" s="50">
        <v>1</v>
      </c>
      <c r="GV82" s="50">
        <v>1</v>
      </c>
      <c r="GY82" s="50">
        <v>1</v>
      </c>
      <c r="GZ82" s="50">
        <v>1</v>
      </c>
      <c r="HB82" s="50">
        <v>1</v>
      </c>
      <c r="HC82" s="50">
        <v>1</v>
      </c>
      <c r="HF82" s="50">
        <v>1</v>
      </c>
      <c r="HG82" s="50">
        <v>1</v>
      </c>
      <c r="HH82" s="50">
        <v>1</v>
      </c>
      <c r="HI82" s="50">
        <v>1</v>
      </c>
      <c r="HJ82" s="50">
        <v>1</v>
      </c>
      <c r="HM82" s="50">
        <v>1</v>
      </c>
      <c r="HN82" s="50">
        <v>1</v>
      </c>
      <c r="HO82" s="50">
        <v>1</v>
      </c>
      <c r="HP82" s="50">
        <v>1</v>
      </c>
      <c r="HQ82" s="50">
        <v>1</v>
      </c>
      <c r="HT82" s="50">
        <v>1</v>
      </c>
      <c r="HU82" s="50">
        <v>1</v>
      </c>
      <c r="HV82" s="50">
        <v>1</v>
      </c>
      <c r="HW82" s="50">
        <v>1</v>
      </c>
      <c r="HX82" s="50">
        <v>1</v>
      </c>
      <c r="IB82" s="50">
        <v>1</v>
      </c>
      <c r="IC82" s="50">
        <v>1</v>
      </c>
      <c r="ID82" s="50">
        <v>1</v>
      </c>
      <c r="IE82" s="50">
        <v>1</v>
      </c>
    </row>
    <row r="83" spans="1:256" x14ac:dyDescent="0.15">
      <c r="A83" s="4" t="s">
        <v>159</v>
      </c>
      <c r="B83" s="54">
        <f>MAX(C83:IK83)</f>
        <v>44645</v>
      </c>
      <c r="C83" s="4">
        <f t="shared" ref="C83:BN83" si="50">IF(C82=1,C2,)</f>
        <v>0</v>
      </c>
      <c r="D83" s="4">
        <f t="shared" si="50"/>
        <v>0</v>
      </c>
      <c r="E83" s="4">
        <f t="shared" si="50"/>
        <v>0</v>
      </c>
      <c r="F83" s="4">
        <f t="shared" si="50"/>
        <v>0</v>
      </c>
      <c r="G83" s="4">
        <f t="shared" si="50"/>
        <v>0</v>
      </c>
      <c r="H83" s="4">
        <f t="shared" si="50"/>
        <v>0</v>
      </c>
      <c r="I83" s="4">
        <f t="shared" si="50"/>
        <v>0</v>
      </c>
      <c r="J83" s="4">
        <f t="shared" si="50"/>
        <v>0</v>
      </c>
      <c r="K83" s="4">
        <f t="shared" si="50"/>
        <v>0</v>
      </c>
      <c r="L83" s="4">
        <f t="shared" si="50"/>
        <v>0</v>
      </c>
      <c r="M83" s="4">
        <f t="shared" si="50"/>
        <v>0</v>
      </c>
      <c r="N83" s="4">
        <f t="shared" si="50"/>
        <v>0</v>
      </c>
      <c r="O83" s="4">
        <f t="shared" si="50"/>
        <v>0</v>
      </c>
      <c r="P83" s="4">
        <f t="shared" si="50"/>
        <v>0</v>
      </c>
      <c r="Q83" s="4">
        <f t="shared" si="50"/>
        <v>0</v>
      </c>
      <c r="R83" s="4">
        <f t="shared" si="50"/>
        <v>0</v>
      </c>
      <c r="S83" s="4">
        <f t="shared" si="50"/>
        <v>0</v>
      </c>
      <c r="T83" s="4">
        <f t="shared" si="50"/>
        <v>0</v>
      </c>
      <c r="U83" s="4">
        <f t="shared" si="50"/>
        <v>0</v>
      </c>
      <c r="V83" s="4">
        <f t="shared" si="50"/>
        <v>0</v>
      </c>
      <c r="W83" s="4">
        <f t="shared" si="50"/>
        <v>0</v>
      </c>
      <c r="X83" s="4">
        <f t="shared" si="50"/>
        <v>0</v>
      </c>
      <c r="Y83" s="4">
        <f t="shared" si="50"/>
        <v>0</v>
      </c>
      <c r="Z83" s="4">
        <f t="shared" si="50"/>
        <v>0</v>
      </c>
      <c r="AA83" s="4">
        <f t="shared" si="50"/>
        <v>0</v>
      </c>
      <c r="AB83" s="4">
        <f t="shared" si="50"/>
        <v>0</v>
      </c>
      <c r="AC83" s="4">
        <f t="shared" si="50"/>
        <v>0</v>
      </c>
      <c r="AD83" s="4">
        <f t="shared" si="50"/>
        <v>0</v>
      </c>
      <c r="AE83" s="4">
        <f t="shared" si="50"/>
        <v>0</v>
      </c>
      <c r="AF83" s="4">
        <f t="shared" si="50"/>
        <v>0</v>
      </c>
      <c r="AG83" s="4">
        <f t="shared" si="50"/>
        <v>0</v>
      </c>
      <c r="AH83" s="4">
        <f t="shared" si="50"/>
        <v>0</v>
      </c>
      <c r="AI83" s="4">
        <f t="shared" si="50"/>
        <v>0</v>
      </c>
      <c r="AJ83" s="4">
        <f t="shared" si="50"/>
        <v>0</v>
      </c>
      <c r="AK83" s="4">
        <f t="shared" si="50"/>
        <v>0</v>
      </c>
      <c r="AL83" s="4">
        <f t="shared" si="50"/>
        <v>0</v>
      </c>
      <c r="AM83" s="4">
        <f t="shared" si="50"/>
        <v>0</v>
      </c>
      <c r="AN83" s="4">
        <f t="shared" si="50"/>
        <v>0</v>
      </c>
      <c r="AO83" s="4">
        <f t="shared" si="50"/>
        <v>0</v>
      </c>
      <c r="AP83" s="4">
        <f t="shared" si="50"/>
        <v>0</v>
      </c>
      <c r="AQ83" s="4">
        <f t="shared" si="50"/>
        <v>0</v>
      </c>
      <c r="AR83" s="4">
        <f t="shared" si="50"/>
        <v>0</v>
      </c>
      <c r="AS83" s="4">
        <f t="shared" si="50"/>
        <v>0</v>
      </c>
      <c r="AT83" s="4">
        <f t="shared" si="50"/>
        <v>0</v>
      </c>
      <c r="AU83" s="4">
        <f t="shared" si="50"/>
        <v>0</v>
      </c>
      <c r="AV83" s="4">
        <f t="shared" si="50"/>
        <v>0</v>
      </c>
      <c r="AW83" s="4">
        <f t="shared" si="50"/>
        <v>0</v>
      </c>
      <c r="AX83" s="4">
        <f t="shared" si="50"/>
        <v>0</v>
      </c>
      <c r="AY83" s="4">
        <f t="shared" si="50"/>
        <v>0</v>
      </c>
      <c r="AZ83" s="4">
        <f t="shared" si="50"/>
        <v>0</v>
      </c>
      <c r="BA83" s="4">
        <f t="shared" si="50"/>
        <v>0</v>
      </c>
      <c r="BB83" s="4">
        <f t="shared" si="50"/>
        <v>0</v>
      </c>
      <c r="BC83" s="4">
        <f t="shared" si="50"/>
        <v>0</v>
      </c>
      <c r="BD83" s="4">
        <f t="shared" si="50"/>
        <v>0</v>
      </c>
      <c r="BE83" s="4">
        <f t="shared" si="50"/>
        <v>0</v>
      </c>
      <c r="BF83" s="4">
        <f t="shared" si="50"/>
        <v>0</v>
      </c>
      <c r="BG83" s="4">
        <f t="shared" si="50"/>
        <v>0</v>
      </c>
      <c r="BH83" s="4">
        <f t="shared" si="50"/>
        <v>0</v>
      </c>
      <c r="BI83" s="4">
        <f t="shared" si="50"/>
        <v>0</v>
      </c>
      <c r="BJ83" s="4">
        <f t="shared" si="50"/>
        <v>0</v>
      </c>
      <c r="BK83" s="4">
        <f t="shared" si="50"/>
        <v>0</v>
      </c>
      <c r="BL83" s="4">
        <f t="shared" si="50"/>
        <v>0</v>
      </c>
      <c r="BM83" s="4">
        <f t="shared" si="50"/>
        <v>0</v>
      </c>
      <c r="BN83" s="4">
        <f t="shared" si="50"/>
        <v>0</v>
      </c>
      <c r="BO83" s="4">
        <f t="shared" ref="BO83:DZ83" si="51">IF(BO82=1,BO2,)</f>
        <v>0</v>
      </c>
      <c r="BP83" s="4">
        <f t="shared" si="51"/>
        <v>0</v>
      </c>
      <c r="BQ83" s="4">
        <f t="shared" si="51"/>
        <v>0</v>
      </c>
      <c r="BR83" s="4">
        <f t="shared" si="51"/>
        <v>0</v>
      </c>
      <c r="BS83" s="4">
        <f t="shared" si="51"/>
        <v>0</v>
      </c>
      <c r="BT83" s="4">
        <f t="shared" si="51"/>
        <v>0</v>
      </c>
      <c r="BU83" s="4">
        <f t="shared" si="51"/>
        <v>0</v>
      </c>
      <c r="BV83" s="4">
        <f t="shared" si="51"/>
        <v>0</v>
      </c>
      <c r="BW83" s="4">
        <f t="shared" si="51"/>
        <v>0</v>
      </c>
      <c r="BX83" s="4">
        <f t="shared" si="51"/>
        <v>0</v>
      </c>
      <c r="BY83" s="4">
        <f t="shared" si="51"/>
        <v>0</v>
      </c>
      <c r="BZ83" s="4">
        <f t="shared" si="51"/>
        <v>0</v>
      </c>
      <c r="CA83" s="4">
        <f t="shared" si="51"/>
        <v>0</v>
      </c>
      <c r="CB83" s="4">
        <f t="shared" si="51"/>
        <v>0</v>
      </c>
      <c r="CC83" s="4">
        <f t="shared" si="51"/>
        <v>0</v>
      </c>
      <c r="CD83" s="4">
        <f t="shared" si="51"/>
        <v>0</v>
      </c>
      <c r="CE83" s="4">
        <f t="shared" si="51"/>
        <v>0</v>
      </c>
      <c r="CF83" s="4">
        <f t="shared" si="51"/>
        <v>0</v>
      </c>
      <c r="CG83" s="4">
        <f t="shared" si="51"/>
        <v>0</v>
      </c>
      <c r="CH83" s="4">
        <f t="shared" si="51"/>
        <v>0</v>
      </c>
      <c r="CI83" s="4">
        <f t="shared" si="51"/>
        <v>0</v>
      </c>
      <c r="CJ83" s="4">
        <f t="shared" si="51"/>
        <v>0</v>
      </c>
      <c r="CK83" s="4">
        <f t="shared" si="51"/>
        <v>0</v>
      </c>
      <c r="CL83" s="4">
        <f t="shared" si="51"/>
        <v>0</v>
      </c>
      <c r="CM83" s="4">
        <f t="shared" si="51"/>
        <v>0</v>
      </c>
      <c r="CN83" s="4">
        <f t="shared" si="51"/>
        <v>0</v>
      </c>
      <c r="CO83" s="4">
        <f t="shared" si="51"/>
        <v>0</v>
      </c>
      <c r="CP83" s="4">
        <f t="shared" si="51"/>
        <v>0</v>
      </c>
      <c r="CQ83" s="4">
        <f t="shared" si="51"/>
        <v>0</v>
      </c>
      <c r="CR83" s="4">
        <f t="shared" si="51"/>
        <v>0</v>
      </c>
      <c r="CS83" s="4">
        <f t="shared" si="51"/>
        <v>0</v>
      </c>
      <c r="CT83" s="4">
        <f t="shared" si="51"/>
        <v>0</v>
      </c>
      <c r="CU83" s="4">
        <f t="shared" si="51"/>
        <v>0</v>
      </c>
      <c r="CV83" s="4">
        <f t="shared" si="51"/>
        <v>0</v>
      </c>
      <c r="CW83" s="4">
        <f t="shared" si="51"/>
        <v>0</v>
      </c>
      <c r="CX83" s="4">
        <f t="shared" si="51"/>
        <v>0</v>
      </c>
      <c r="CY83" s="4">
        <f t="shared" si="51"/>
        <v>0</v>
      </c>
      <c r="CZ83" s="4">
        <f t="shared" si="51"/>
        <v>0</v>
      </c>
      <c r="DA83" s="4">
        <f t="shared" si="51"/>
        <v>0</v>
      </c>
      <c r="DB83" s="4">
        <f t="shared" si="51"/>
        <v>0</v>
      </c>
      <c r="DC83" s="4">
        <f t="shared" si="51"/>
        <v>0</v>
      </c>
      <c r="DD83" s="4">
        <f t="shared" si="51"/>
        <v>0</v>
      </c>
      <c r="DE83" s="4">
        <f t="shared" si="51"/>
        <v>44515</v>
      </c>
      <c r="DF83" s="4">
        <f t="shared" si="51"/>
        <v>44516</v>
      </c>
      <c r="DG83" s="4">
        <f t="shared" si="51"/>
        <v>44517</v>
      </c>
      <c r="DH83" s="4">
        <f t="shared" si="51"/>
        <v>44518</v>
      </c>
      <c r="DI83" s="4">
        <f t="shared" si="51"/>
        <v>44519</v>
      </c>
      <c r="DJ83" s="4">
        <f t="shared" si="51"/>
        <v>0</v>
      </c>
      <c r="DK83" s="4">
        <f t="shared" si="51"/>
        <v>0</v>
      </c>
      <c r="DL83" s="4">
        <f t="shared" si="51"/>
        <v>44522</v>
      </c>
      <c r="DM83" s="4">
        <f t="shared" si="51"/>
        <v>0</v>
      </c>
      <c r="DN83" s="4">
        <f t="shared" si="51"/>
        <v>44524</v>
      </c>
      <c r="DO83" s="4">
        <f t="shared" si="51"/>
        <v>44525</v>
      </c>
      <c r="DP83" s="4">
        <f t="shared" si="51"/>
        <v>44526</v>
      </c>
      <c r="DQ83" s="4">
        <f t="shared" si="51"/>
        <v>0</v>
      </c>
      <c r="DR83" s="4">
        <f t="shared" si="51"/>
        <v>0</v>
      </c>
      <c r="DS83" s="4">
        <f t="shared" si="51"/>
        <v>44529</v>
      </c>
      <c r="DT83" s="4">
        <f t="shared" si="51"/>
        <v>44530</v>
      </c>
      <c r="DU83" s="4">
        <f t="shared" si="51"/>
        <v>44531</v>
      </c>
      <c r="DV83" s="4">
        <f t="shared" si="51"/>
        <v>44532</v>
      </c>
      <c r="DW83" s="4">
        <f t="shared" si="51"/>
        <v>44533</v>
      </c>
      <c r="DX83" s="4">
        <f t="shared" si="51"/>
        <v>0</v>
      </c>
      <c r="DY83" s="4">
        <f t="shared" si="51"/>
        <v>0</v>
      </c>
      <c r="DZ83" s="4">
        <f t="shared" si="51"/>
        <v>44536</v>
      </c>
      <c r="EA83" s="4">
        <f t="shared" ref="EA83:GL83" si="52">IF(EA82=1,EA2,)</f>
        <v>44537</v>
      </c>
      <c r="EB83" s="4">
        <f t="shared" si="52"/>
        <v>44538</v>
      </c>
      <c r="EC83" s="4">
        <f t="shared" si="52"/>
        <v>44539</v>
      </c>
      <c r="ED83" s="4">
        <f t="shared" si="52"/>
        <v>44540</v>
      </c>
      <c r="EE83" s="4">
        <f t="shared" si="52"/>
        <v>0</v>
      </c>
      <c r="EF83" s="4">
        <f t="shared" si="52"/>
        <v>0</v>
      </c>
      <c r="EG83" s="4">
        <f t="shared" si="52"/>
        <v>44543</v>
      </c>
      <c r="EH83" s="4">
        <f t="shared" si="52"/>
        <v>44544</v>
      </c>
      <c r="EI83" s="4">
        <f t="shared" si="52"/>
        <v>44545</v>
      </c>
      <c r="EJ83" s="4">
        <f t="shared" si="52"/>
        <v>44546</v>
      </c>
      <c r="EK83" s="4">
        <f t="shared" si="52"/>
        <v>44547</v>
      </c>
      <c r="EL83" s="4">
        <f t="shared" si="52"/>
        <v>0</v>
      </c>
      <c r="EM83" s="4">
        <f t="shared" si="52"/>
        <v>0</v>
      </c>
      <c r="EN83" s="4">
        <f t="shared" si="52"/>
        <v>44550</v>
      </c>
      <c r="EO83" s="4">
        <f t="shared" si="52"/>
        <v>44551</v>
      </c>
      <c r="EP83" s="4">
        <f t="shared" si="52"/>
        <v>44552</v>
      </c>
      <c r="EQ83" s="4">
        <f t="shared" si="52"/>
        <v>44553</v>
      </c>
      <c r="ER83" s="4">
        <f t="shared" si="52"/>
        <v>0</v>
      </c>
      <c r="ES83" s="4">
        <f t="shared" si="52"/>
        <v>0</v>
      </c>
      <c r="ET83" s="4">
        <f t="shared" si="52"/>
        <v>0</v>
      </c>
      <c r="EU83" s="4">
        <f t="shared" si="52"/>
        <v>0</v>
      </c>
      <c r="EV83" s="4">
        <f t="shared" si="52"/>
        <v>0</v>
      </c>
      <c r="EW83" s="4">
        <f t="shared" si="52"/>
        <v>0</v>
      </c>
      <c r="EX83" s="4">
        <f t="shared" si="52"/>
        <v>0</v>
      </c>
      <c r="EY83" s="4">
        <f t="shared" si="52"/>
        <v>0</v>
      </c>
      <c r="EZ83" s="4">
        <f t="shared" si="52"/>
        <v>0</v>
      </c>
      <c r="FA83" s="4">
        <f t="shared" si="52"/>
        <v>0</v>
      </c>
      <c r="FB83" s="4">
        <f t="shared" si="52"/>
        <v>0</v>
      </c>
      <c r="FC83" s="4">
        <f t="shared" si="52"/>
        <v>0</v>
      </c>
      <c r="FD83" s="4">
        <f t="shared" si="52"/>
        <v>0</v>
      </c>
      <c r="FE83" s="4">
        <f t="shared" si="52"/>
        <v>0</v>
      </c>
      <c r="FF83" s="4">
        <f t="shared" si="52"/>
        <v>0</v>
      </c>
      <c r="FG83" s="4">
        <f t="shared" si="52"/>
        <v>0</v>
      </c>
      <c r="FH83" s="4">
        <f t="shared" si="52"/>
        <v>0</v>
      </c>
      <c r="FI83" s="4">
        <f t="shared" si="52"/>
        <v>0</v>
      </c>
      <c r="FJ83" s="4">
        <f t="shared" si="52"/>
        <v>0</v>
      </c>
      <c r="FK83" s="4">
        <f t="shared" si="52"/>
        <v>0</v>
      </c>
      <c r="FL83" s="4">
        <f t="shared" si="52"/>
        <v>0</v>
      </c>
      <c r="FM83" s="4">
        <f t="shared" si="52"/>
        <v>0</v>
      </c>
      <c r="FN83" s="4">
        <f t="shared" si="52"/>
        <v>0</v>
      </c>
      <c r="FO83" s="4">
        <f t="shared" si="52"/>
        <v>0</v>
      </c>
      <c r="FP83" s="4">
        <f t="shared" si="52"/>
        <v>44578</v>
      </c>
      <c r="FQ83" s="4">
        <f t="shared" si="52"/>
        <v>44579</v>
      </c>
      <c r="FR83" s="4">
        <f t="shared" si="52"/>
        <v>44580</v>
      </c>
      <c r="FS83" s="4">
        <f t="shared" si="52"/>
        <v>44581</v>
      </c>
      <c r="FT83" s="4">
        <f t="shared" si="52"/>
        <v>44582</v>
      </c>
      <c r="FU83" s="4">
        <f t="shared" si="52"/>
        <v>0</v>
      </c>
      <c r="FV83" s="4">
        <f t="shared" si="52"/>
        <v>0</v>
      </c>
      <c r="FW83" s="4">
        <f t="shared" si="52"/>
        <v>44585</v>
      </c>
      <c r="FX83" s="4">
        <f t="shared" si="52"/>
        <v>44586</v>
      </c>
      <c r="FY83" s="4">
        <f t="shared" si="52"/>
        <v>44587</v>
      </c>
      <c r="FZ83" s="4">
        <f t="shared" si="52"/>
        <v>44588</v>
      </c>
      <c r="GA83" s="4">
        <f t="shared" si="52"/>
        <v>44589</v>
      </c>
      <c r="GB83" s="4">
        <f t="shared" si="52"/>
        <v>0</v>
      </c>
      <c r="GC83" s="4">
        <f t="shared" si="52"/>
        <v>0</v>
      </c>
      <c r="GD83" s="4">
        <f t="shared" si="52"/>
        <v>44592</v>
      </c>
      <c r="GE83" s="4">
        <f t="shared" si="52"/>
        <v>44593</v>
      </c>
      <c r="GF83" s="4">
        <f t="shared" si="52"/>
        <v>44594</v>
      </c>
      <c r="GG83" s="4">
        <f t="shared" si="52"/>
        <v>44595</v>
      </c>
      <c r="GH83" s="4">
        <f t="shared" si="52"/>
        <v>44596</v>
      </c>
      <c r="GI83" s="4">
        <f t="shared" si="52"/>
        <v>0</v>
      </c>
      <c r="GJ83" s="4">
        <f t="shared" si="52"/>
        <v>0</v>
      </c>
      <c r="GK83" s="4">
        <f t="shared" si="52"/>
        <v>44599</v>
      </c>
      <c r="GL83" s="4">
        <f t="shared" si="52"/>
        <v>44600</v>
      </c>
      <c r="GM83" s="4">
        <f t="shared" ref="GM83:IK83" si="53">IF(GM82=1,GM2,)</f>
        <v>44601</v>
      </c>
      <c r="GN83" s="4">
        <f t="shared" si="53"/>
        <v>44602</v>
      </c>
      <c r="GO83" s="4">
        <f t="shared" si="53"/>
        <v>0</v>
      </c>
      <c r="GP83" s="4">
        <f t="shared" si="53"/>
        <v>0</v>
      </c>
      <c r="GQ83" s="4">
        <f t="shared" si="53"/>
        <v>0</v>
      </c>
      <c r="GR83" s="4">
        <f t="shared" si="53"/>
        <v>44606</v>
      </c>
      <c r="GS83" s="4">
        <f t="shared" si="53"/>
        <v>44607</v>
      </c>
      <c r="GT83" s="4">
        <f t="shared" si="53"/>
        <v>44608</v>
      </c>
      <c r="GU83" s="4">
        <f t="shared" si="53"/>
        <v>44609</v>
      </c>
      <c r="GV83" s="4">
        <f t="shared" si="53"/>
        <v>44610</v>
      </c>
      <c r="GW83" s="4">
        <f t="shared" si="53"/>
        <v>0</v>
      </c>
      <c r="GX83" s="4">
        <f t="shared" si="53"/>
        <v>0</v>
      </c>
      <c r="GY83" s="4">
        <f t="shared" si="53"/>
        <v>44613</v>
      </c>
      <c r="GZ83" s="4">
        <f t="shared" si="53"/>
        <v>44614</v>
      </c>
      <c r="HA83" s="4">
        <f t="shared" si="53"/>
        <v>0</v>
      </c>
      <c r="HB83" s="4">
        <f t="shared" si="53"/>
        <v>44616</v>
      </c>
      <c r="HC83" s="4">
        <f t="shared" si="53"/>
        <v>44617</v>
      </c>
      <c r="HD83" s="4">
        <f t="shared" si="53"/>
        <v>0</v>
      </c>
      <c r="HE83" s="4">
        <f t="shared" si="53"/>
        <v>0</v>
      </c>
      <c r="HF83" s="4">
        <f t="shared" si="53"/>
        <v>44620</v>
      </c>
      <c r="HG83" s="4">
        <f t="shared" si="53"/>
        <v>44621</v>
      </c>
      <c r="HH83" s="4">
        <f t="shared" si="53"/>
        <v>44622</v>
      </c>
      <c r="HI83" s="4">
        <f t="shared" si="53"/>
        <v>44623</v>
      </c>
      <c r="HJ83" s="4">
        <f t="shared" si="53"/>
        <v>44624</v>
      </c>
      <c r="HK83" s="4">
        <f t="shared" si="53"/>
        <v>0</v>
      </c>
      <c r="HL83" s="4">
        <f t="shared" si="53"/>
        <v>0</v>
      </c>
      <c r="HM83" s="4">
        <f t="shared" si="53"/>
        <v>44627</v>
      </c>
      <c r="HN83" s="4">
        <f t="shared" si="53"/>
        <v>44628</v>
      </c>
      <c r="HO83" s="4">
        <f t="shared" si="53"/>
        <v>44629</v>
      </c>
      <c r="HP83" s="4">
        <f t="shared" si="53"/>
        <v>44630</v>
      </c>
      <c r="HQ83" s="4">
        <f t="shared" si="53"/>
        <v>44631</v>
      </c>
      <c r="HR83" s="4">
        <f t="shared" si="53"/>
        <v>0</v>
      </c>
      <c r="HS83" s="4">
        <f t="shared" si="53"/>
        <v>0</v>
      </c>
      <c r="HT83" s="4">
        <f t="shared" si="53"/>
        <v>44634</v>
      </c>
      <c r="HU83" s="4">
        <f t="shared" si="53"/>
        <v>44635</v>
      </c>
      <c r="HV83" s="4">
        <f t="shared" si="53"/>
        <v>44636</v>
      </c>
      <c r="HW83" s="4">
        <f t="shared" si="53"/>
        <v>44637</v>
      </c>
      <c r="HX83" s="4">
        <f t="shared" si="53"/>
        <v>44638</v>
      </c>
      <c r="HY83" s="4">
        <f t="shared" si="53"/>
        <v>0</v>
      </c>
      <c r="HZ83" s="4">
        <f t="shared" si="53"/>
        <v>0</v>
      </c>
      <c r="IA83" s="4">
        <f t="shared" si="53"/>
        <v>0</v>
      </c>
      <c r="IB83" s="4">
        <f t="shared" si="53"/>
        <v>44642</v>
      </c>
      <c r="IC83" s="4">
        <f t="shared" si="53"/>
        <v>44643</v>
      </c>
      <c r="ID83" s="4">
        <f t="shared" si="53"/>
        <v>44644</v>
      </c>
      <c r="IE83" s="4">
        <f t="shared" si="53"/>
        <v>44645</v>
      </c>
      <c r="IF83" s="4">
        <f t="shared" si="53"/>
        <v>0</v>
      </c>
      <c r="IG83" s="4">
        <f t="shared" si="53"/>
        <v>0</v>
      </c>
      <c r="IH83" s="4">
        <f t="shared" si="53"/>
        <v>0</v>
      </c>
      <c r="II83" s="4">
        <f t="shared" si="53"/>
        <v>0</v>
      </c>
      <c r="IJ83" s="4">
        <f t="shared" si="53"/>
        <v>0</v>
      </c>
      <c r="IK83" s="4">
        <f t="shared" si="53"/>
        <v>0</v>
      </c>
    </row>
    <row r="84" spans="1:256" x14ac:dyDescent="0.15">
      <c r="B84" s="4" t="s">
        <v>160</v>
      </c>
    </row>
    <row r="85" spans="1:256" x14ac:dyDescent="0.15">
      <c r="IM85" s="310" t="s">
        <v>312</v>
      </c>
      <c r="IN85" s="310"/>
      <c r="IO85" s="310"/>
    </row>
    <row r="87" spans="1:256" x14ac:dyDescent="0.15">
      <c r="AE87" s="312" t="s">
        <v>272</v>
      </c>
      <c r="AF87" s="312"/>
      <c r="BJ87" s="312" t="s">
        <v>273</v>
      </c>
      <c r="BK87" s="312"/>
      <c r="BN87" s="4" t="s">
        <v>232</v>
      </c>
      <c r="CO87" s="312" t="s">
        <v>290</v>
      </c>
      <c r="CP87" s="312"/>
      <c r="DS87" s="312" t="s">
        <v>274</v>
      </c>
      <c r="DT87" s="312"/>
      <c r="EX87" s="312" t="s">
        <v>275</v>
      </c>
      <c r="EY87" s="312"/>
      <c r="GC87" s="312" t="s">
        <v>287</v>
      </c>
      <c r="GD87" s="312"/>
      <c r="HF87" s="312" t="s">
        <v>288</v>
      </c>
      <c r="HG87" s="312"/>
      <c r="IJ87" s="312" t="s">
        <v>289</v>
      </c>
      <c r="IK87" s="312"/>
      <c r="IM87" s="166"/>
      <c r="IN87" s="166" t="s">
        <v>280</v>
      </c>
      <c r="IO87" s="166" t="s">
        <v>281</v>
      </c>
      <c r="IP87" s="166" t="s">
        <v>291</v>
      </c>
      <c r="IQ87" s="166" t="s">
        <v>282</v>
      </c>
      <c r="IR87" s="166" t="s">
        <v>283</v>
      </c>
      <c r="IS87" s="166" t="s">
        <v>284</v>
      </c>
      <c r="IT87" s="166" t="s">
        <v>285</v>
      </c>
      <c r="IU87" s="166" t="s">
        <v>286</v>
      </c>
      <c r="IV87" s="166" t="s">
        <v>183</v>
      </c>
    </row>
    <row r="88" spans="1:256" x14ac:dyDescent="0.15">
      <c r="AE88" s="2" t="s">
        <v>270</v>
      </c>
      <c r="AF88" s="2">
        <f>SUM(C52:AF52)</f>
        <v>0</v>
      </c>
      <c r="BJ88" s="2" t="s">
        <v>270</v>
      </c>
      <c r="BK88" s="2">
        <f>SUM(AG52:BK52)</f>
        <v>0</v>
      </c>
      <c r="CO88" s="2" t="s">
        <v>270</v>
      </c>
      <c r="CP88" s="2">
        <f>SUM(BL52:CP52)</f>
        <v>0</v>
      </c>
      <c r="DS88" s="2" t="s">
        <v>270</v>
      </c>
      <c r="DT88" s="227">
        <f>SUM(CQ52:DT52)</f>
        <v>0</v>
      </c>
      <c r="EX88" s="2" t="s">
        <v>270</v>
      </c>
      <c r="EY88" s="227">
        <f>SUM(DU52:EY52)</f>
        <v>0</v>
      </c>
      <c r="GC88" s="2" t="s">
        <v>270</v>
      </c>
      <c r="GD88" s="227">
        <f>SUM(EZ52:GD52)</f>
        <v>0</v>
      </c>
      <c r="HF88" s="2" t="s">
        <v>270</v>
      </c>
      <c r="HG88" s="227">
        <f>SUM(GE52:HF52)</f>
        <v>0</v>
      </c>
      <c r="IJ88" s="2" t="s">
        <v>270</v>
      </c>
      <c r="IK88" s="227">
        <f>SUM(HG52:IK52)</f>
        <v>0</v>
      </c>
      <c r="IM88" s="166" t="s">
        <v>136</v>
      </c>
      <c r="IN88" s="226">
        <f>AF88</f>
        <v>0</v>
      </c>
      <c r="IO88" s="226">
        <f>BK88</f>
        <v>0</v>
      </c>
      <c r="IP88" s="226">
        <f>CP88</f>
        <v>0</v>
      </c>
      <c r="IQ88" s="226">
        <f>DT88</f>
        <v>0</v>
      </c>
      <c r="IR88" s="226">
        <f>EY88</f>
        <v>0</v>
      </c>
      <c r="IS88" s="226">
        <f>GD88</f>
        <v>0</v>
      </c>
      <c r="IT88" s="226">
        <f>HG88</f>
        <v>0</v>
      </c>
      <c r="IU88" s="226">
        <f>IK88</f>
        <v>0</v>
      </c>
      <c r="IV88" s="226">
        <f>SUM(IN88:IU88)</f>
        <v>0</v>
      </c>
    </row>
    <row r="89" spans="1:256" x14ac:dyDescent="0.15">
      <c r="AE89" s="2" t="s">
        <v>271</v>
      </c>
      <c r="AF89" s="2">
        <f>SUM(C74:AF74)</f>
        <v>0</v>
      </c>
      <c r="BJ89" s="2" t="s">
        <v>271</v>
      </c>
      <c r="BK89" s="2">
        <f>SUM(AG74:BK74)</f>
        <v>0</v>
      </c>
      <c r="CO89" s="2" t="s">
        <v>271</v>
      </c>
      <c r="CP89" s="2">
        <f>SUM(BL74:CP74)</f>
        <v>0</v>
      </c>
      <c r="DS89" s="2" t="s">
        <v>271</v>
      </c>
      <c r="DT89" s="227">
        <f>SUM(CQ74:DT74)</f>
        <v>0</v>
      </c>
      <c r="EX89" s="2" t="s">
        <v>271</v>
      </c>
      <c r="EY89" s="227">
        <f>SUM(DU74:EY74)</f>
        <v>0</v>
      </c>
      <c r="GC89" s="2" t="s">
        <v>271</v>
      </c>
      <c r="GD89" s="227">
        <f>SUM(EZ74:GD74)</f>
        <v>0</v>
      </c>
      <c r="HF89" s="2" t="s">
        <v>271</v>
      </c>
      <c r="HG89" s="227">
        <f>SUM(GE74:HF74)</f>
        <v>0</v>
      </c>
      <c r="IJ89" s="2" t="s">
        <v>271</v>
      </c>
      <c r="IK89" s="227">
        <f>SUM(HG74:IK74)</f>
        <v>2</v>
      </c>
      <c r="IM89" s="166" t="s">
        <v>137</v>
      </c>
      <c r="IN89" s="226">
        <f>AF89</f>
        <v>0</v>
      </c>
      <c r="IO89" s="226">
        <f>BK89</f>
        <v>0</v>
      </c>
      <c r="IP89" s="226">
        <f>CP89</f>
        <v>0</v>
      </c>
      <c r="IQ89" s="226">
        <f>DT89</f>
        <v>0</v>
      </c>
      <c r="IR89" s="226">
        <f>EY89</f>
        <v>0</v>
      </c>
      <c r="IS89" s="226">
        <f>GD89</f>
        <v>0</v>
      </c>
      <c r="IT89" s="226">
        <f>HG89</f>
        <v>0</v>
      </c>
      <c r="IU89" s="226">
        <f>IK89</f>
        <v>2</v>
      </c>
      <c r="IV89" s="226">
        <f>SUM(IN89:IU89)</f>
        <v>2</v>
      </c>
    </row>
    <row r="90" spans="1:256" x14ac:dyDescent="0.15">
      <c r="AE90" s="2" t="s">
        <v>183</v>
      </c>
      <c r="AF90" s="2">
        <f>SUM(AF88:AF89)</f>
        <v>0</v>
      </c>
      <c r="BJ90" s="2" t="s">
        <v>183</v>
      </c>
      <c r="BK90" s="2">
        <f>SUM(BK88:BK89)</f>
        <v>0</v>
      </c>
      <c r="CO90" s="2" t="s">
        <v>183</v>
      </c>
      <c r="CP90" s="2">
        <f>SUM(CP88:CP89)</f>
        <v>0</v>
      </c>
      <c r="DS90" s="2" t="s">
        <v>183</v>
      </c>
      <c r="DT90" s="227">
        <f>SUM(DT88:DT89)</f>
        <v>0</v>
      </c>
      <c r="EX90" s="2" t="s">
        <v>183</v>
      </c>
      <c r="EY90" s="227">
        <f>SUM(EY88:EY89)</f>
        <v>0</v>
      </c>
      <c r="GC90" s="2" t="s">
        <v>183</v>
      </c>
      <c r="GD90" s="227">
        <f>SUM(GD88:GD89)</f>
        <v>0</v>
      </c>
      <c r="HF90" s="2" t="s">
        <v>183</v>
      </c>
      <c r="HG90" s="2">
        <f>SUM(HG88:HG89)</f>
        <v>0</v>
      </c>
      <c r="IJ90" s="2" t="s">
        <v>183</v>
      </c>
      <c r="IK90" s="227">
        <f>SUM(IK88:IK89)</f>
        <v>2</v>
      </c>
      <c r="IM90" s="166" t="s">
        <v>183</v>
      </c>
      <c r="IN90" s="226">
        <f>AF90</f>
        <v>0</v>
      </c>
      <c r="IO90" s="226">
        <f>BK90</f>
        <v>0</v>
      </c>
      <c r="IP90" s="226">
        <f>CP90</f>
        <v>0</v>
      </c>
      <c r="IQ90" s="226">
        <f>DT90</f>
        <v>0</v>
      </c>
      <c r="IR90" s="226">
        <f>EY90</f>
        <v>0</v>
      </c>
      <c r="IS90" s="226">
        <f>GD90</f>
        <v>0</v>
      </c>
      <c r="IT90" s="226">
        <f>HG90</f>
        <v>0</v>
      </c>
      <c r="IU90" s="226">
        <f>IK90</f>
        <v>2</v>
      </c>
      <c r="IV90" s="226">
        <f>SUM(IN90:IU90)</f>
        <v>2</v>
      </c>
    </row>
  </sheetData>
  <mergeCells count="13">
    <mergeCell ref="A24:A25"/>
    <mergeCell ref="A31:A32"/>
    <mergeCell ref="A62:A63"/>
    <mergeCell ref="A64:A65"/>
    <mergeCell ref="CO87:CP87"/>
    <mergeCell ref="EX87:EY87"/>
    <mergeCell ref="AE87:AF87"/>
    <mergeCell ref="BJ87:BK87"/>
    <mergeCell ref="IM85:IO85"/>
    <mergeCell ref="GC87:GD87"/>
    <mergeCell ref="HF87:HG87"/>
    <mergeCell ref="DS87:DT87"/>
    <mergeCell ref="IJ87:IK87"/>
  </mergeCells>
  <phoneticPr fontId="2"/>
  <conditionalFormatting sqref="A6:B6 IL6:IV6">
    <cfRule type="cellIs" dxfId="84" priority="5" stopIfTrue="1" operator="equal">
      <formula>"土"</formula>
    </cfRule>
    <cfRule type="cellIs" dxfId="83" priority="6" stopIfTrue="1" operator="equal">
      <formula>"日"</formula>
    </cfRule>
  </conditionalFormatting>
  <conditionalFormatting sqref="C6:GS6 GU6:IK6">
    <cfRule type="cellIs" dxfId="82" priority="7" stopIfTrue="1" operator="equal">
      <formula>"土"</formula>
    </cfRule>
    <cfRule type="cellIs" dxfId="81" priority="8" stopIfTrue="1" operator="equal">
      <formula>"日"</formula>
    </cfRule>
  </conditionalFormatting>
  <conditionalFormatting sqref="GT6">
    <cfRule type="cellIs" dxfId="80" priority="3" stopIfTrue="1" operator="equal">
      <formula>"土"</formula>
    </cfRule>
    <cfRule type="cellIs" dxfId="79" priority="4" stopIfTrue="1" operator="equal">
      <formula>"日"</formula>
    </cfRule>
  </conditionalFormatting>
  <pageMargins left="0.78740157480314965" right="0.78740157480314965" top="0.98425196850393704" bottom="0.59055118110236227" header="0.51181102362204722" footer="0.51181102362204722"/>
  <pageSetup paperSize="9" scale="10" orientation="portrait"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E58"/>
  <sheetViews>
    <sheetView showGridLines="0" tabSelected="1" view="pageBreakPreview" topLeftCell="A10" zoomScale="95" zoomScaleNormal="95" zoomScaleSheetLayoutView="95" workbookViewId="0">
      <selection activeCell="AM46" sqref="AM46:AO46"/>
    </sheetView>
  </sheetViews>
  <sheetFormatPr defaultRowHeight="13.5" x14ac:dyDescent="0.15"/>
  <cols>
    <col min="1" max="1" width="4.125" style="1" customWidth="1"/>
    <col min="2" max="2" width="10.625" style="1" customWidth="1"/>
    <col min="3" max="10" width="4.125" style="1" customWidth="1"/>
    <col min="11" max="11" width="0.875" style="1" customWidth="1"/>
    <col min="12" max="12" width="4.125" style="1" customWidth="1"/>
    <col min="13" max="13" width="4" style="1" customWidth="1"/>
    <col min="14" max="14" width="0.875" style="1" customWidth="1"/>
    <col min="15" max="16" width="4.125" style="1" customWidth="1"/>
    <col min="17" max="17" width="0.875" style="1" customWidth="1"/>
    <col min="18" max="19" width="4.125" style="1" customWidth="1"/>
    <col min="20" max="20" width="0.875" style="1" customWidth="1"/>
    <col min="21" max="22" width="4.125" style="1" customWidth="1"/>
    <col min="23" max="23" width="0.875" style="1" customWidth="1"/>
    <col min="24" max="26" width="4.125" style="1" customWidth="1"/>
    <col min="27" max="27" width="0.875" style="1" customWidth="1"/>
    <col min="28" max="29" width="4.125" style="1" customWidth="1"/>
    <col min="30" max="30" width="0.875" style="1" customWidth="1"/>
    <col min="31" max="32" width="4.125" style="1" customWidth="1"/>
    <col min="33" max="33" width="0.875" style="1" customWidth="1"/>
    <col min="34" max="35" width="4.125" style="1" customWidth="1"/>
    <col min="36" max="36" width="0.875" style="1" customWidth="1"/>
    <col min="37" max="38" width="4.125" style="1" customWidth="1"/>
    <col min="39" max="39" width="0.875" style="1" customWidth="1"/>
    <col min="40" max="44" width="4.125" style="1" customWidth="1"/>
    <col min="45" max="45" width="4.125" style="1" hidden="1" customWidth="1"/>
    <col min="46" max="46" width="8.375" style="1" hidden="1" customWidth="1"/>
    <col min="47" max="54" width="9" style="1" hidden="1" customWidth="1"/>
    <col min="55" max="55" width="5.125" style="1" hidden="1" customWidth="1"/>
    <col min="56" max="56" width="9" style="1" hidden="1" customWidth="1"/>
    <col min="57" max="16384" width="9" style="1"/>
  </cols>
  <sheetData>
    <row r="1" spans="1:55" ht="24.95" customHeight="1" x14ac:dyDescent="0.15">
      <c r="A1" s="313" t="s">
        <v>297</v>
      </c>
      <c r="B1" s="313"/>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3"/>
      <c r="AC1" s="313"/>
      <c r="AD1" s="313"/>
      <c r="AE1" s="313"/>
      <c r="AF1" s="313"/>
      <c r="AG1" s="313"/>
      <c r="AH1" s="313"/>
      <c r="AI1" s="313"/>
      <c r="AJ1" s="313"/>
      <c r="AK1" s="313"/>
      <c r="AL1" s="313"/>
      <c r="AM1" s="313"/>
      <c r="AN1" s="313"/>
      <c r="AO1" s="313"/>
      <c r="AP1" s="313"/>
      <c r="AQ1" s="313"/>
      <c r="AR1" s="313"/>
      <c r="AS1" s="32"/>
      <c r="AT1" s="45" t="s">
        <v>150</v>
      </c>
      <c r="AV1" s="1" t="s">
        <v>154</v>
      </c>
      <c r="AW1" s="1" t="s">
        <v>153</v>
      </c>
      <c r="AX1" s="1" t="s">
        <v>152</v>
      </c>
      <c r="AY1" s="52" t="s">
        <v>155</v>
      </c>
      <c r="AZ1" s="1">
        <f>IF(OR(F4=11,F4=4),1,IF(OR(F4=10,F4=12,F4=1,F4=3,F4=5),2,IF(F4=2,3,4)))</f>
        <v>2</v>
      </c>
      <c r="BA1" s="1" t="s">
        <v>163</v>
      </c>
    </row>
    <row r="2" spans="1:55" ht="24.95" customHeight="1" x14ac:dyDescent="0.15">
      <c r="A2" s="313"/>
      <c r="B2" s="313"/>
      <c r="C2" s="313"/>
      <c r="D2" s="313"/>
      <c r="E2" s="313"/>
      <c r="F2" s="313"/>
      <c r="G2" s="313"/>
      <c r="H2" s="313"/>
      <c r="I2" s="313"/>
      <c r="J2" s="313"/>
      <c r="K2" s="313"/>
      <c r="L2" s="313"/>
      <c r="M2" s="313"/>
      <c r="N2" s="313"/>
      <c r="O2" s="313"/>
      <c r="P2" s="313"/>
      <c r="Q2" s="313"/>
      <c r="R2" s="313"/>
      <c r="S2" s="313"/>
      <c r="T2" s="313"/>
      <c r="U2" s="313"/>
      <c r="V2" s="313"/>
      <c r="W2" s="313"/>
      <c r="X2" s="313"/>
      <c r="Y2" s="313"/>
      <c r="Z2" s="313"/>
      <c r="AA2" s="313"/>
      <c r="AB2" s="313"/>
      <c r="AC2" s="313"/>
      <c r="AD2" s="313"/>
      <c r="AE2" s="313"/>
      <c r="AF2" s="313"/>
      <c r="AG2" s="313"/>
      <c r="AH2" s="313"/>
      <c r="AI2" s="313"/>
      <c r="AJ2" s="313"/>
      <c r="AK2" s="313"/>
      <c r="AL2" s="313"/>
      <c r="AM2" s="313"/>
      <c r="AN2" s="313"/>
      <c r="AO2" s="313"/>
      <c r="AP2" s="313"/>
      <c r="AQ2" s="313"/>
      <c r="AR2" s="313"/>
      <c r="AS2" s="16"/>
      <c r="AT2" s="46">
        <f>DATE(D4+2018,F4,H4)</f>
        <v>44645</v>
      </c>
      <c r="AV2" s="1">
        <v>3</v>
      </c>
      <c r="AW2" s="1">
        <f>IF(AT7&lt;AU13,AV13,IF(AT7&lt;AU15,AV15,IF(AT7&lt;AU16,AV16,IF(AT7&lt;AU17,AV17,IF(AT7&lt;AU19,AV19,IF(AT7&lt;AU21,AV21,IF(AT7&lt;AU23,AV23,IF(AT7&lt;AU25,AV25,0))))))))</f>
        <v>0</v>
      </c>
      <c r="AZ2" s="1">
        <v>1</v>
      </c>
      <c r="BA2" s="1">
        <f>WEEKDAY(AT2)</f>
        <v>6</v>
      </c>
      <c r="BB2" s="1">
        <v>1</v>
      </c>
      <c r="BC2" s="1" t="s">
        <v>164</v>
      </c>
    </row>
    <row r="3" spans="1:55" ht="24.95" customHeight="1" thickBot="1" x14ac:dyDescent="0.2">
      <c r="A3" s="313"/>
      <c r="B3" s="313"/>
      <c r="C3" s="313"/>
      <c r="D3" s="313"/>
      <c r="E3" s="313"/>
      <c r="F3" s="313"/>
      <c r="G3" s="313"/>
      <c r="H3" s="313"/>
      <c r="I3" s="313"/>
      <c r="J3" s="313"/>
      <c r="K3" s="313"/>
      <c r="L3" s="313"/>
      <c r="M3" s="313"/>
      <c r="N3" s="313"/>
      <c r="O3" s="313"/>
      <c r="P3" s="313"/>
      <c r="Q3" s="313"/>
      <c r="R3" s="313"/>
      <c r="S3" s="313"/>
      <c r="T3" s="313"/>
      <c r="U3" s="313"/>
      <c r="V3" s="313"/>
      <c r="W3" s="313"/>
      <c r="X3" s="313"/>
      <c r="Y3" s="313"/>
      <c r="Z3" s="313"/>
      <c r="AA3" s="313"/>
      <c r="AB3" s="313"/>
      <c r="AC3" s="313"/>
      <c r="AD3" s="313"/>
      <c r="AE3" s="313"/>
      <c r="AF3" s="313"/>
      <c r="AG3" s="313"/>
      <c r="AH3" s="313"/>
      <c r="AI3" s="313"/>
      <c r="AJ3" s="313"/>
      <c r="AK3" s="313"/>
      <c r="AL3" s="313"/>
      <c r="AM3" s="313"/>
      <c r="AN3" s="313"/>
      <c r="AO3" s="313"/>
      <c r="AP3" s="313"/>
      <c r="AQ3" s="313"/>
      <c r="AR3" s="313"/>
      <c r="AS3" s="16"/>
      <c r="AT3" s="16"/>
      <c r="AV3" s="1">
        <v>4</v>
      </c>
      <c r="AW3" s="1">
        <v>11</v>
      </c>
      <c r="AZ3" s="1">
        <v>2</v>
      </c>
      <c r="BA3" s="52" t="str">
        <f>VLOOKUP(BA2,BB2:BC8,2)</f>
        <v>（金）</v>
      </c>
      <c r="BB3" s="1">
        <v>2</v>
      </c>
      <c r="BC3" s="1" t="s">
        <v>165</v>
      </c>
    </row>
    <row r="4" spans="1:55" ht="30" customHeight="1" thickBot="1" x14ac:dyDescent="0.2">
      <c r="B4" s="33" t="s">
        <v>125</v>
      </c>
      <c r="C4" s="33" t="s">
        <v>310</v>
      </c>
      <c r="D4" s="221">
        <v>4</v>
      </c>
      <c r="E4" s="222" t="s">
        <v>142</v>
      </c>
      <c r="F4" s="221">
        <v>3</v>
      </c>
      <c r="G4" s="222" t="s">
        <v>141</v>
      </c>
      <c r="H4" s="225">
        <v>25</v>
      </c>
      <c r="I4" s="220" t="s">
        <v>118</v>
      </c>
      <c r="J4" s="319" t="str">
        <f>IF(OR(F4="",H4=""),"",BA3)</f>
        <v>（金）</v>
      </c>
      <c r="K4" s="320"/>
      <c r="L4" s="17"/>
      <c r="M4" s="17"/>
      <c r="N4" s="17"/>
      <c r="O4" s="17"/>
      <c r="P4" s="17"/>
      <c r="Q4" s="17"/>
      <c r="R4" s="17"/>
      <c r="S4" s="17"/>
      <c r="T4" s="16"/>
      <c r="U4" s="16"/>
      <c r="V4" s="16"/>
      <c r="W4" s="16"/>
      <c r="X4" s="16"/>
      <c r="Y4" s="16"/>
      <c r="Z4" s="16"/>
      <c r="AA4" s="207"/>
      <c r="AB4" s="16"/>
      <c r="AC4" s="16"/>
      <c r="AD4" s="207"/>
      <c r="AE4" s="16"/>
      <c r="AF4" s="16"/>
      <c r="AG4" s="16"/>
      <c r="AH4" s="16"/>
      <c r="AI4" s="16"/>
      <c r="AJ4" s="16"/>
      <c r="AK4" s="16"/>
      <c r="AL4" s="16"/>
      <c r="AM4" s="16"/>
      <c r="AN4" s="16"/>
      <c r="AO4" s="16"/>
      <c r="AP4" s="16"/>
      <c r="AQ4" s="16"/>
      <c r="AR4" s="16"/>
      <c r="AS4" s="16"/>
      <c r="AT4" s="16"/>
      <c r="AW4" s="1">
        <v>12</v>
      </c>
      <c r="AZ4" s="1">
        <v>3</v>
      </c>
      <c r="BB4" s="1">
        <v>3</v>
      </c>
      <c r="BC4" s="1" t="s">
        <v>166</v>
      </c>
    </row>
    <row r="5" spans="1:55" ht="9.9499999999999993" customHeight="1" thickBot="1" x14ac:dyDescent="0.2">
      <c r="A5" s="4"/>
      <c r="B5" s="210"/>
      <c r="C5" s="210"/>
      <c r="D5" s="211"/>
      <c r="E5" s="18"/>
      <c r="F5" s="211"/>
      <c r="G5" s="18"/>
      <c r="H5" s="211"/>
      <c r="I5" s="18"/>
      <c r="J5" s="18"/>
      <c r="K5" s="18"/>
      <c r="L5" s="17"/>
      <c r="M5" s="17"/>
      <c r="N5" s="17"/>
      <c r="O5" s="17"/>
      <c r="P5" s="17"/>
      <c r="Q5" s="17"/>
      <c r="R5" s="17"/>
      <c r="S5" s="17"/>
      <c r="T5" s="17"/>
      <c r="U5" s="17"/>
      <c r="V5" s="17"/>
      <c r="W5" s="17"/>
      <c r="X5" s="17"/>
      <c r="Y5" s="17"/>
      <c r="Z5" s="17"/>
      <c r="AA5" s="17"/>
      <c r="AB5" s="17"/>
      <c r="AC5" s="17"/>
      <c r="AD5" s="207"/>
      <c r="AE5" s="17"/>
      <c r="AF5" s="17"/>
      <c r="AG5" s="17"/>
      <c r="AH5" s="17"/>
      <c r="AI5" s="17"/>
      <c r="AJ5" s="17"/>
      <c r="AK5" s="17"/>
      <c r="AL5" s="17"/>
      <c r="AM5" s="17"/>
      <c r="AN5" s="17"/>
      <c r="AO5" s="17"/>
      <c r="AP5" s="17"/>
      <c r="AQ5" s="17"/>
      <c r="AR5" s="17"/>
      <c r="AS5" s="16"/>
      <c r="AT5" s="32">
        <f>欠席者データ!C2</f>
        <v>44287</v>
      </c>
      <c r="AU5" s="1" t="s">
        <v>157</v>
      </c>
      <c r="AW5" s="1">
        <v>1</v>
      </c>
      <c r="AZ5" s="1">
        <v>4</v>
      </c>
      <c r="BB5" s="1">
        <v>4</v>
      </c>
      <c r="BC5" s="1" t="s">
        <v>167</v>
      </c>
    </row>
    <row r="6" spans="1:55" ht="15.95" customHeight="1" thickTop="1" thickBot="1" x14ac:dyDescent="0.2">
      <c r="A6" s="18"/>
      <c r="B6" s="18"/>
      <c r="C6" s="18"/>
      <c r="D6" s="18"/>
      <c r="E6" s="18"/>
      <c r="F6" s="17"/>
      <c r="G6" s="17"/>
      <c r="H6" s="17"/>
      <c r="I6" s="17"/>
      <c r="J6" s="17"/>
      <c r="K6" s="17"/>
      <c r="L6" s="18"/>
      <c r="M6" s="18"/>
      <c r="N6" s="18"/>
      <c r="O6" s="17"/>
      <c r="P6" s="17"/>
      <c r="Q6" s="17"/>
      <c r="R6" s="17"/>
      <c r="S6" s="17"/>
      <c r="T6" s="16"/>
      <c r="U6" s="16"/>
      <c r="V6" s="207"/>
      <c r="W6" s="207"/>
      <c r="X6" s="206">
        <v>1</v>
      </c>
      <c r="Y6" s="208" t="s">
        <v>130</v>
      </c>
      <c r="Z6" s="206">
        <v>9</v>
      </c>
      <c r="AA6" s="206"/>
      <c r="AB6" s="206" t="s">
        <v>301</v>
      </c>
      <c r="AC6" s="22"/>
      <c r="AD6" s="207"/>
      <c r="AE6" s="207"/>
      <c r="AF6" s="207"/>
      <c r="AG6" s="207"/>
      <c r="AH6" s="49"/>
      <c r="AI6" s="316" t="s">
        <v>299</v>
      </c>
      <c r="AJ6" s="317"/>
      <c r="AK6" s="317"/>
      <c r="AL6" s="317"/>
      <c r="AM6" s="16"/>
      <c r="AN6" s="16"/>
      <c r="AO6" s="16"/>
      <c r="AP6" s="16"/>
      <c r="AQ6" s="16"/>
      <c r="AR6" s="16"/>
      <c r="AS6" s="16"/>
      <c r="AT6" s="32"/>
      <c r="AW6" s="1">
        <v>2</v>
      </c>
      <c r="AZ6" s="1">
        <v>5</v>
      </c>
      <c r="BB6" s="1">
        <v>5</v>
      </c>
      <c r="BC6" s="1" t="s">
        <v>168</v>
      </c>
    </row>
    <row r="7" spans="1:55" ht="3.75" customHeight="1" thickTop="1" thickBot="1" x14ac:dyDescent="0.2">
      <c r="A7" s="16"/>
      <c r="B7" s="16"/>
      <c r="C7" s="16"/>
      <c r="D7" s="16"/>
      <c r="E7" s="16"/>
      <c r="F7" s="17"/>
      <c r="G7" s="17"/>
      <c r="H7" s="17"/>
      <c r="I7" s="17"/>
      <c r="J7" s="17"/>
      <c r="K7" s="17"/>
      <c r="L7" s="17"/>
      <c r="M7" s="17"/>
      <c r="N7" s="17"/>
      <c r="O7" s="17"/>
      <c r="P7" s="17"/>
      <c r="Q7" s="17"/>
      <c r="R7" s="17"/>
      <c r="S7" s="17"/>
      <c r="T7" s="16"/>
      <c r="U7" s="16"/>
      <c r="V7" s="207"/>
      <c r="W7" s="207"/>
      <c r="X7" s="207"/>
      <c r="Y7" s="205"/>
      <c r="Z7" s="207"/>
      <c r="AA7" s="207"/>
      <c r="AB7" s="207"/>
      <c r="AC7" s="207"/>
      <c r="AD7" s="207"/>
      <c r="AE7" s="207"/>
      <c r="AF7" s="207"/>
      <c r="AG7" s="207"/>
      <c r="AH7" s="207"/>
      <c r="AI7" s="207"/>
      <c r="AJ7" s="207"/>
      <c r="AK7" s="207"/>
      <c r="AL7" s="207"/>
      <c r="AM7" s="16"/>
      <c r="AN7" s="16"/>
      <c r="AO7" s="16"/>
      <c r="AP7" s="16"/>
      <c r="AQ7" s="16"/>
      <c r="AR7" s="16"/>
      <c r="AS7" s="16"/>
      <c r="AT7" s="32">
        <f>欠席者データ!B83</f>
        <v>44645</v>
      </c>
      <c r="AU7" s="1" t="s">
        <v>156</v>
      </c>
      <c r="AW7" s="1">
        <v>3</v>
      </c>
      <c r="AZ7" s="1">
        <v>6</v>
      </c>
      <c r="BB7" s="1">
        <v>6</v>
      </c>
      <c r="BC7" s="1" t="s">
        <v>169</v>
      </c>
    </row>
    <row r="8" spans="1:55" ht="15.95" customHeight="1" thickTop="1" thickBot="1" x14ac:dyDescent="0.2">
      <c r="A8" s="16"/>
      <c r="B8" s="16"/>
      <c r="C8" s="16"/>
      <c r="D8" s="16"/>
      <c r="E8" s="16"/>
      <c r="F8" s="17"/>
      <c r="G8" s="17"/>
      <c r="I8" s="24" t="s">
        <v>102</v>
      </c>
      <c r="J8" s="25">
        <f>IF(OR($D$4="",$F$4="",$H$4=""),"",IF($AT$11=1,"",LOOKUP(AT2,欠席者データ!C2:IK2,欠席者データ!C71:IK71)))</f>
        <v>0</v>
      </c>
      <c r="K8" s="17"/>
      <c r="L8" s="19" t="s">
        <v>314</v>
      </c>
      <c r="M8" s="20">
        <f>IF(OR($D$4="",$F$4="",$H$4=""),"",IF($AT$11=1,"",LOOKUP(AT2,欠席者データ!C2:IK2,欠席者データ!C34:IK34)))</f>
        <v>0</v>
      </c>
      <c r="N8" s="18"/>
      <c r="O8" s="17"/>
      <c r="P8" s="17"/>
      <c r="Q8" s="17"/>
      <c r="R8" s="17"/>
      <c r="S8" s="17"/>
      <c r="T8" s="16"/>
      <c r="U8" s="16"/>
      <c r="V8" s="207"/>
      <c r="W8" s="207"/>
      <c r="X8" s="207">
        <v>10</v>
      </c>
      <c r="Y8" s="205" t="s">
        <v>130</v>
      </c>
      <c r="Z8" s="207">
        <v>29</v>
      </c>
      <c r="AA8" s="207"/>
      <c r="AB8" s="207" t="s">
        <v>301</v>
      </c>
      <c r="AC8" s="26"/>
      <c r="AD8" s="207"/>
      <c r="AE8" s="207"/>
      <c r="AF8" s="207"/>
      <c r="AG8" s="207"/>
      <c r="AH8" s="27"/>
      <c r="AI8" s="318" t="s">
        <v>300</v>
      </c>
      <c r="AJ8" s="317"/>
      <c r="AK8" s="317"/>
      <c r="AL8" s="317"/>
      <c r="AM8" s="16"/>
      <c r="AN8" s="16"/>
      <c r="AO8" s="16"/>
      <c r="AP8" s="16"/>
      <c r="AQ8" s="16"/>
      <c r="AR8" s="16"/>
      <c r="AS8" s="16"/>
      <c r="AT8" s="16"/>
      <c r="AZ8" s="1">
        <v>7</v>
      </c>
      <c r="BB8" s="1">
        <v>7</v>
      </c>
      <c r="BC8" s="1" t="s">
        <v>170</v>
      </c>
    </row>
    <row r="9" spans="1:55" ht="5.0999999999999996" customHeight="1" thickTop="1" x14ac:dyDescent="0.15">
      <c r="A9" s="16"/>
      <c r="B9" s="16"/>
      <c r="C9" s="16"/>
      <c r="D9" s="16"/>
      <c r="E9" s="16"/>
      <c r="F9" s="17"/>
      <c r="G9" s="17"/>
      <c r="H9" s="17"/>
      <c r="I9" s="17"/>
      <c r="J9" s="17"/>
      <c r="K9" s="17"/>
      <c r="L9" s="17"/>
      <c r="M9" s="17"/>
      <c r="N9" s="17"/>
      <c r="O9" s="17"/>
      <c r="P9" s="17"/>
      <c r="Q9" s="17"/>
      <c r="R9" s="17"/>
      <c r="S9" s="17"/>
      <c r="T9" s="16"/>
      <c r="U9" s="16"/>
      <c r="V9" s="207"/>
      <c r="W9" s="207"/>
      <c r="X9" s="207"/>
      <c r="Y9" s="205"/>
      <c r="Z9" s="207"/>
      <c r="AA9" s="207"/>
      <c r="AB9" s="207"/>
      <c r="AC9" s="207"/>
      <c r="AD9" s="207"/>
      <c r="AE9" s="207"/>
      <c r="AF9" s="207"/>
      <c r="AG9" s="207"/>
      <c r="AH9" s="207"/>
      <c r="AI9" s="207"/>
      <c r="AJ9" s="207"/>
      <c r="AK9" s="207"/>
      <c r="AL9" s="207"/>
      <c r="AM9" s="16"/>
      <c r="AN9" s="16"/>
      <c r="AO9" s="16"/>
      <c r="AP9" s="16"/>
      <c r="AQ9" s="16"/>
      <c r="AR9" s="16"/>
      <c r="AS9" s="16"/>
      <c r="AT9" s="44" t="s">
        <v>151</v>
      </c>
      <c r="AZ9" s="1">
        <v>8</v>
      </c>
    </row>
    <row r="10" spans="1:55" ht="15.95" customHeight="1" x14ac:dyDescent="0.15">
      <c r="A10" s="16"/>
      <c r="B10" s="16"/>
      <c r="C10" s="16"/>
      <c r="D10" s="16"/>
      <c r="E10" s="16"/>
      <c r="F10" s="17"/>
      <c r="G10" s="17"/>
      <c r="H10" s="17"/>
      <c r="K10" s="17"/>
      <c r="L10" s="18"/>
      <c r="M10" s="18"/>
      <c r="N10" s="18"/>
      <c r="O10" s="17"/>
      <c r="P10" s="17"/>
      <c r="Q10" s="17"/>
      <c r="R10" s="17"/>
      <c r="S10" s="17"/>
      <c r="T10" s="16"/>
      <c r="U10" s="16"/>
      <c r="V10" s="207"/>
      <c r="W10" s="207"/>
      <c r="X10" s="207">
        <v>30</v>
      </c>
      <c r="Y10" s="205" t="s">
        <v>130</v>
      </c>
      <c r="Z10" s="207"/>
      <c r="AA10" s="207"/>
      <c r="AB10" s="207" t="s">
        <v>301</v>
      </c>
      <c r="AC10" s="28"/>
      <c r="AD10" s="207"/>
      <c r="AE10" s="207"/>
      <c r="AF10" s="207"/>
      <c r="AG10" s="207"/>
      <c r="AH10" s="27" t="s">
        <v>228</v>
      </c>
      <c r="AI10" s="106" t="s">
        <v>302</v>
      </c>
      <c r="AJ10" s="107"/>
      <c r="AK10" s="107"/>
      <c r="AL10" s="107"/>
      <c r="AM10" s="16"/>
      <c r="AN10" s="16"/>
      <c r="AO10" s="16"/>
      <c r="AP10" s="16"/>
      <c r="AQ10" s="16"/>
      <c r="AR10" s="16"/>
      <c r="AS10" s="16"/>
      <c r="AT10" s="47"/>
      <c r="AZ10" s="1">
        <v>9</v>
      </c>
    </row>
    <row r="11" spans="1:55" ht="15.95" customHeight="1" thickBot="1" x14ac:dyDescent="0.2">
      <c r="A11" s="16"/>
      <c r="B11" s="16"/>
      <c r="C11" s="16"/>
      <c r="D11" s="16"/>
      <c r="E11" s="16"/>
      <c r="F11" s="17"/>
      <c r="G11" s="17"/>
      <c r="H11" s="17"/>
      <c r="I11" s="17"/>
      <c r="J11" s="17"/>
      <c r="K11" s="17"/>
      <c r="L11" s="17"/>
      <c r="M11" s="17"/>
      <c r="N11" s="17"/>
      <c r="O11" s="17"/>
      <c r="P11" s="17"/>
      <c r="Q11" s="17"/>
      <c r="R11" s="17"/>
      <c r="S11" s="17"/>
      <c r="T11" s="16"/>
      <c r="U11" s="16"/>
      <c r="V11" s="16"/>
      <c r="W11" s="16"/>
      <c r="X11" s="16"/>
      <c r="Y11" s="23"/>
      <c r="Z11" s="16"/>
      <c r="AA11" s="207"/>
      <c r="AB11" s="16"/>
      <c r="AC11" s="16"/>
      <c r="AD11" s="207"/>
      <c r="AE11" s="16"/>
      <c r="AF11" s="16"/>
      <c r="AG11" s="16"/>
      <c r="AH11" s="16"/>
      <c r="AI11" s="16"/>
      <c r="AJ11" s="16"/>
      <c r="AK11" s="16"/>
      <c r="AL11" s="16"/>
      <c r="AM11" s="16"/>
      <c r="AN11" s="16"/>
      <c r="AO11" s="16"/>
      <c r="AP11" s="16"/>
      <c r="AQ11" s="16"/>
      <c r="AR11" s="16"/>
      <c r="AS11" s="16"/>
      <c r="AT11" s="48">
        <f>IF(OR(AT2&lt;AT5,AT2&gt;AT7),1,0)</f>
        <v>0</v>
      </c>
      <c r="AZ11" s="1">
        <v>10</v>
      </c>
    </row>
    <row r="12" spans="1:55" ht="15.95" customHeight="1" thickTop="1" thickBot="1" x14ac:dyDescent="0.2">
      <c r="A12" s="16"/>
      <c r="B12" s="16"/>
      <c r="C12" s="16"/>
      <c r="D12" s="16"/>
      <c r="E12" s="16"/>
      <c r="F12" s="17"/>
      <c r="G12" s="17"/>
      <c r="H12" s="17"/>
      <c r="I12" s="17"/>
      <c r="J12" s="17"/>
      <c r="K12" s="17"/>
      <c r="L12" s="24" t="s">
        <v>25</v>
      </c>
      <c r="M12" s="25">
        <f>IF(OR($D$4="",$F$4="",$H$4=""),"",IF($AT$11=1,"",LOOKUP(AT2,欠席者データ!C2:IK2,欠席者データ!C58:IK58)))</f>
        <v>0</v>
      </c>
      <c r="N12" s="18"/>
      <c r="O12" s="17"/>
      <c r="P12" s="17"/>
      <c r="Q12" s="17"/>
      <c r="R12" s="17"/>
      <c r="S12" s="17"/>
      <c r="T12" s="16"/>
      <c r="U12" s="16"/>
      <c r="V12" s="16"/>
      <c r="W12" s="16"/>
      <c r="X12" s="315"/>
      <c r="Y12" s="315"/>
      <c r="Z12" s="315"/>
      <c r="AA12" s="205"/>
      <c r="AB12" s="16"/>
      <c r="AC12" s="17"/>
      <c r="AD12" s="207"/>
      <c r="AE12" s="16"/>
      <c r="AF12" s="16"/>
      <c r="AG12" s="16"/>
      <c r="AH12" s="16"/>
      <c r="AI12" s="16"/>
      <c r="AJ12" s="16"/>
      <c r="AK12" s="16"/>
      <c r="AL12" s="16"/>
      <c r="AM12" s="16"/>
      <c r="AP12" s="16"/>
      <c r="AQ12" s="16"/>
      <c r="AR12" s="16"/>
      <c r="AS12" s="16"/>
      <c r="AT12" s="16"/>
      <c r="AZ12" s="1">
        <v>11</v>
      </c>
    </row>
    <row r="13" spans="1:55" ht="5.0999999999999996" customHeight="1" thickTop="1" x14ac:dyDescent="0.15">
      <c r="A13" s="16"/>
      <c r="B13" s="16"/>
      <c r="C13" s="16"/>
      <c r="D13" s="16"/>
      <c r="E13" s="16"/>
      <c r="F13" s="17"/>
      <c r="G13" s="17"/>
      <c r="H13" s="17"/>
      <c r="I13" s="17"/>
      <c r="J13" s="17"/>
      <c r="K13" s="17"/>
      <c r="L13" s="18"/>
      <c r="M13" s="18"/>
      <c r="N13" s="18"/>
      <c r="O13" s="18"/>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6"/>
      <c r="AS13" s="16"/>
      <c r="AT13" s="1">
        <v>10</v>
      </c>
      <c r="AU13" s="53">
        <v>40087</v>
      </c>
      <c r="AV13" s="1">
        <v>1</v>
      </c>
      <c r="AZ13" s="1">
        <v>12</v>
      </c>
    </row>
    <row r="14" spans="1:55" ht="15.95" customHeight="1" x14ac:dyDescent="0.15">
      <c r="A14" s="16"/>
      <c r="B14" s="16"/>
      <c r="C14" s="16"/>
      <c r="D14" s="16"/>
      <c r="E14" s="16"/>
      <c r="F14" s="17"/>
      <c r="G14" s="17"/>
      <c r="H14" s="17"/>
      <c r="I14" s="17"/>
      <c r="J14" s="17"/>
      <c r="K14" s="17"/>
      <c r="L14" s="19" t="s">
        <v>25</v>
      </c>
      <c r="M14" s="20">
        <f>IF(OR($D$4="",$F$4="",$H$4=""),"",IF($AT$11=1,"",LOOKUP(AT2,欠席者データ!C2:IK2,欠席者データ!C21:IK21)))</f>
        <v>0</v>
      </c>
      <c r="N14" s="18"/>
      <c r="O14" s="17"/>
      <c r="P14" s="17"/>
      <c r="Q14" s="17"/>
      <c r="R14" s="17"/>
      <c r="S14" s="17"/>
      <c r="T14" s="17"/>
      <c r="U14" s="17"/>
      <c r="V14" s="17"/>
      <c r="W14" s="17"/>
      <c r="X14" s="17"/>
      <c r="Y14" s="17"/>
      <c r="Z14" s="17"/>
      <c r="AA14" s="17"/>
      <c r="AB14" s="17"/>
      <c r="AC14" s="17"/>
      <c r="AD14" s="17"/>
      <c r="AE14" s="17"/>
      <c r="AF14" s="17"/>
      <c r="AG14" s="17"/>
      <c r="AH14" s="17"/>
      <c r="AI14" s="17"/>
      <c r="AJ14" s="17"/>
      <c r="AK14" s="19" t="s">
        <v>96</v>
      </c>
      <c r="AL14" s="20">
        <f>IF(OR($D$4="",$F$4="",$H$4=""),"",IF($AT$11=1,"",LOOKUP(AT2,欠席者データ!C2:IK2,欠席者データ!C35:IK35)))</f>
        <v>0</v>
      </c>
      <c r="AM14" s="17"/>
      <c r="AP14" s="17"/>
      <c r="AQ14" s="17"/>
      <c r="AR14" s="16"/>
      <c r="AS14" s="16"/>
      <c r="AU14" s="53"/>
      <c r="AZ14" s="1">
        <v>13</v>
      </c>
    </row>
    <row r="15" spans="1:55" ht="15.95" customHeight="1" thickBot="1" x14ac:dyDescent="0.2">
      <c r="A15" s="16"/>
      <c r="B15" s="16"/>
      <c r="C15" s="16"/>
      <c r="D15" s="16"/>
      <c r="E15" s="16"/>
      <c r="F15" s="17"/>
      <c r="G15" s="17"/>
      <c r="H15" s="17"/>
      <c r="I15" s="17"/>
      <c r="J15" s="17"/>
      <c r="K15" s="17"/>
      <c r="L15" s="17"/>
      <c r="M15" s="234"/>
      <c r="N15" s="17"/>
      <c r="O15" s="17"/>
      <c r="P15" s="17"/>
      <c r="Q15" s="17"/>
      <c r="R15" s="17"/>
      <c r="S15" s="17"/>
      <c r="T15" s="17"/>
      <c r="U15" s="17"/>
      <c r="V15" s="17"/>
      <c r="W15" s="17"/>
      <c r="X15" s="17"/>
      <c r="Y15" s="17"/>
      <c r="Z15" s="17"/>
      <c r="AA15" s="17"/>
      <c r="AB15" s="17"/>
      <c r="AC15" s="17"/>
      <c r="AD15" s="17"/>
      <c r="AE15" s="17"/>
      <c r="AF15" s="17"/>
      <c r="AG15" s="17"/>
      <c r="AN15" s="19" t="s">
        <v>99</v>
      </c>
      <c r="AO15" s="20">
        <f>IF(OR($D$4="",$F$4="",$H$4=""),"",IF($AT$11=1,"",LOOKUP(AT2,欠席者データ!C2:IK2,欠席者データ!C27:IK27)))</f>
        <v>0</v>
      </c>
      <c r="AP15" s="17"/>
      <c r="AQ15" s="17"/>
      <c r="AR15" s="16"/>
      <c r="AS15" s="16"/>
      <c r="AT15" s="1">
        <v>11</v>
      </c>
      <c r="AU15" s="53">
        <v>40118</v>
      </c>
      <c r="AV15" s="1">
        <v>2</v>
      </c>
      <c r="AZ15" s="1">
        <v>14</v>
      </c>
    </row>
    <row r="16" spans="1:55" ht="15.95" customHeight="1" thickTop="1" thickBot="1" x14ac:dyDescent="0.2">
      <c r="A16" s="16"/>
      <c r="B16" s="16"/>
      <c r="C16" s="16"/>
      <c r="D16" s="16"/>
      <c r="E16" s="16"/>
      <c r="F16" s="17"/>
      <c r="G16" s="17"/>
      <c r="H16" s="17"/>
      <c r="I16" s="17"/>
      <c r="J16" s="17"/>
      <c r="K16" s="17"/>
      <c r="L16" s="24" t="s">
        <v>30</v>
      </c>
      <c r="M16" s="244">
        <f>IF(OR($D$4="",$F$4="",$H$4=""),"",IF($AT$11=1,"",LOOKUP(AT2,欠席者データ!C2:IK2,欠席者データ!C57:IK57)))</f>
        <v>0</v>
      </c>
      <c r="N16" s="18"/>
      <c r="O16" s="17"/>
      <c r="P16" s="17"/>
      <c r="Q16" s="17"/>
      <c r="R16" s="17"/>
      <c r="S16" s="17"/>
      <c r="T16" s="17"/>
      <c r="U16" s="17"/>
      <c r="V16" s="17"/>
      <c r="W16" s="17"/>
      <c r="X16" s="17"/>
      <c r="Y16" s="17"/>
      <c r="Z16" s="17"/>
      <c r="AA16" s="17"/>
      <c r="AB16" s="17"/>
      <c r="AC16" s="17"/>
      <c r="AD16" s="17"/>
      <c r="AE16" s="17"/>
      <c r="AF16" s="17"/>
      <c r="AG16" s="17"/>
      <c r="AH16" s="19" t="s">
        <v>92</v>
      </c>
      <c r="AI16" s="20">
        <f>IF(OR($D$4="",$F$4="",$H$4=""),"",IF($AT$11=1,"",LOOKUP(AT2,欠席者データ!C2:IK2,欠席者データ!C28:IK28)))</f>
        <v>0</v>
      </c>
      <c r="AJ16" s="17"/>
      <c r="AK16" s="24" t="s">
        <v>98</v>
      </c>
      <c r="AL16" s="25">
        <f>IF(OR($D$4="",$F$4="",$H$4=""),"",IF($AT$11=1,"",LOOKUP(AT2,欠席者データ!C2:IK2,欠席者データ!C60:IK60)))</f>
        <v>0</v>
      </c>
      <c r="AM16" s="17"/>
      <c r="AQ16" s="17"/>
      <c r="AR16" s="16"/>
      <c r="AS16" s="16"/>
      <c r="AT16" s="1">
        <v>12</v>
      </c>
      <c r="AU16" s="53">
        <v>40148</v>
      </c>
      <c r="AV16" s="1">
        <v>3</v>
      </c>
      <c r="AZ16" s="1">
        <v>15</v>
      </c>
    </row>
    <row r="17" spans="1:57" ht="5.0999999999999996" customHeight="1" thickTop="1" x14ac:dyDescent="0.15">
      <c r="A17" s="16"/>
      <c r="B17" s="16"/>
      <c r="C17" s="16"/>
      <c r="D17" s="16"/>
      <c r="E17" s="16"/>
      <c r="F17" s="17"/>
      <c r="G17" s="17"/>
      <c r="H17" s="17"/>
      <c r="I17" s="17"/>
      <c r="J17" s="17"/>
      <c r="K17" s="17"/>
      <c r="L17" s="17"/>
      <c r="M17" s="235"/>
      <c r="N17" s="17"/>
      <c r="O17" s="17"/>
      <c r="P17" s="17"/>
      <c r="Q17" s="17"/>
      <c r="R17" s="17"/>
      <c r="S17" s="17"/>
      <c r="T17" s="17"/>
      <c r="U17" s="17"/>
      <c r="V17" s="17"/>
      <c r="W17" s="17"/>
      <c r="X17" s="17"/>
      <c r="Y17" s="17"/>
      <c r="Z17" s="17"/>
      <c r="AA17" s="17"/>
      <c r="AB17" s="17"/>
      <c r="AC17" s="17"/>
      <c r="AD17" s="17"/>
      <c r="AE17" s="17"/>
      <c r="AF17" s="17"/>
      <c r="AG17" s="17"/>
      <c r="AH17" s="17"/>
      <c r="AI17" s="17"/>
      <c r="AJ17" s="17"/>
      <c r="AP17" s="17"/>
      <c r="AQ17" s="17"/>
      <c r="AR17" s="16"/>
      <c r="AS17" s="16"/>
      <c r="AT17" s="16">
        <v>1</v>
      </c>
      <c r="AU17" s="53">
        <v>40179</v>
      </c>
      <c r="AV17" s="1">
        <v>4</v>
      </c>
      <c r="AZ17" s="1">
        <v>16</v>
      </c>
    </row>
    <row r="18" spans="1:57" s="4" customFormat="1" ht="15.95" customHeight="1" x14ac:dyDescent="0.15">
      <c r="A18" s="16"/>
      <c r="B18" s="16"/>
      <c r="C18" s="16"/>
      <c r="D18" s="16"/>
      <c r="E18" s="16"/>
      <c r="F18" s="17"/>
      <c r="G18" s="19" t="s">
        <v>27</v>
      </c>
      <c r="H18" s="20">
        <f>IF(OR($D$4="",$F$4="",$H$4=""),"",IF($AT$11=1,"",LOOKUP(AT2,欠席者データ!C2:IK2,欠席者データ!C33:IK33)))</f>
        <v>0</v>
      </c>
      <c r="I18" s="17"/>
      <c r="J18" s="17"/>
      <c r="K18" s="17"/>
      <c r="L18" s="19" t="s">
        <v>30</v>
      </c>
      <c r="M18" s="246">
        <f>IF(OR($D$4="",$F$4="",$H$4=""),"",IF($AT$11=1,"",LOOKUP(AT2,欠席者データ!C2:IK2,欠席者データ!C20:IK20)))</f>
        <v>0</v>
      </c>
      <c r="N18" s="18"/>
      <c r="O18" s="17"/>
      <c r="P18" s="17"/>
      <c r="Q18" s="17"/>
      <c r="R18" s="17"/>
      <c r="S18" s="17"/>
      <c r="T18" s="17"/>
      <c r="U18" s="17"/>
      <c r="V18" s="17"/>
      <c r="W18" s="17"/>
      <c r="X18" s="17"/>
      <c r="Y18" s="17"/>
      <c r="Z18" s="17"/>
      <c r="AA18" s="17"/>
      <c r="AB18" s="19" t="s">
        <v>72</v>
      </c>
      <c r="AC18" s="20">
        <f>IF(OR($D$4="",$F$4="",$H$4=""),"",IF($AT$11=1,"",LOOKUP(AT2,欠席者データ!C2:IK2,欠席者データ!C10:IK10)))</f>
        <v>0</v>
      </c>
      <c r="AD18" s="17"/>
      <c r="AE18" s="19" t="s">
        <v>88</v>
      </c>
      <c r="AF18" s="20">
        <f>IF(OR($D$4="",$F$4="",$H$4=""),"",IF($AT$11=1,"",LOOKUP(AT2,欠席者データ!C2:IK2,欠席者データ!C7:IK7)))</f>
        <v>0</v>
      </c>
      <c r="AG18" s="17"/>
      <c r="AH18" s="1"/>
      <c r="AI18" s="1"/>
      <c r="AJ18" s="17"/>
      <c r="AK18" s="1"/>
      <c r="AL18" s="1"/>
      <c r="AM18" s="18"/>
      <c r="AN18" s="1"/>
      <c r="AO18" s="1"/>
      <c r="AP18" s="18"/>
      <c r="AQ18" s="17"/>
      <c r="AR18" s="16"/>
      <c r="AS18" s="17"/>
      <c r="AT18" s="17"/>
      <c r="AU18" s="54"/>
      <c r="AW18" s="1"/>
      <c r="AY18" s="1"/>
      <c r="AZ18" s="1">
        <v>17</v>
      </c>
      <c r="BA18" s="1"/>
      <c r="BB18" s="1"/>
      <c r="BC18" s="1"/>
      <c r="BD18" s="1"/>
      <c r="BE18" s="1"/>
    </row>
    <row r="19" spans="1:57" ht="5.0999999999999996" customHeight="1" thickBot="1" x14ac:dyDescent="0.2">
      <c r="A19" s="16"/>
      <c r="B19" s="16"/>
      <c r="C19" s="16"/>
      <c r="D19" s="16"/>
      <c r="E19" s="16"/>
      <c r="F19" s="17"/>
      <c r="G19" s="18"/>
      <c r="H19" s="18"/>
      <c r="I19" s="17"/>
      <c r="J19" s="17"/>
      <c r="K19" s="17"/>
      <c r="L19" s="17"/>
      <c r="M19" s="17"/>
      <c r="N19" s="17"/>
      <c r="O19" s="17"/>
      <c r="P19" s="17"/>
      <c r="Q19" s="17"/>
      <c r="R19" s="17"/>
      <c r="S19" s="17"/>
      <c r="T19" s="17"/>
      <c r="U19" s="17"/>
      <c r="V19" s="17"/>
      <c r="W19" s="17"/>
      <c r="X19" s="17"/>
      <c r="Y19" s="17"/>
      <c r="Z19" s="17"/>
      <c r="AA19" s="17"/>
      <c r="AB19" s="18"/>
      <c r="AC19" s="18"/>
      <c r="AD19" s="17"/>
      <c r="AE19" s="18"/>
      <c r="AF19" s="18"/>
      <c r="AG19" s="18"/>
      <c r="AJ19" s="17"/>
      <c r="AP19" s="17"/>
      <c r="AQ19" s="17"/>
      <c r="AR19" s="16"/>
      <c r="AS19" s="16"/>
      <c r="AT19" s="16">
        <v>2</v>
      </c>
      <c r="AU19" s="53">
        <v>40210</v>
      </c>
      <c r="AV19" s="1">
        <v>5</v>
      </c>
      <c r="AW19" s="4"/>
      <c r="AZ19" s="1">
        <v>18</v>
      </c>
    </row>
    <row r="20" spans="1:57" s="4" customFormat="1" ht="15.95" customHeight="1" thickTop="1" thickBot="1" x14ac:dyDescent="0.2">
      <c r="A20" s="16"/>
      <c r="B20" s="16"/>
      <c r="C20" s="16"/>
      <c r="D20" s="16"/>
      <c r="E20" s="17"/>
      <c r="F20" s="17"/>
      <c r="G20" s="19" t="s">
        <v>43</v>
      </c>
      <c r="H20" s="245">
        <f>IF(OR($D$4="",$F$4="",$H$4=""),"",IF($AT$11=1,"",LOOKUP(AT2,欠席者データ!C2:IK2,欠席者データ!C44:IK44)))</f>
        <v>0</v>
      </c>
      <c r="I20" s="17"/>
      <c r="J20" s="17"/>
      <c r="K20" s="18"/>
      <c r="L20" s="19" t="s">
        <v>32</v>
      </c>
      <c r="M20" s="245">
        <f>IF(OR($D$4="",$F$4="",$H$4=""),"",IF($AT$11=1,"",LOOKUP(AT2,欠席者データ!C2:IK2,欠席者データ!C19:IK19)))</f>
        <v>0</v>
      </c>
      <c r="N20" s="18"/>
      <c r="O20" s="17"/>
      <c r="P20" s="17" t="s">
        <v>269</v>
      </c>
      <c r="Q20" s="17"/>
      <c r="R20" s="17"/>
      <c r="S20" s="17"/>
      <c r="T20" s="17"/>
      <c r="U20" s="19" t="s">
        <v>59</v>
      </c>
      <c r="V20" s="20">
        <f>IF(OR($D$4="",$F$4="",$H$4=""),"",IF($AT$11=1,"",LOOKUP(AT2,欠席者データ!C2:IK2,欠席者データ!C13:IK13)))</f>
        <v>0</v>
      </c>
      <c r="W20" s="18"/>
      <c r="X20" s="19" t="s">
        <v>64</v>
      </c>
      <c r="Y20" s="20">
        <f>IF(OR($D$4="",$F$4="",$H$4=""),"",IF($AT$11=1,"",LOOKUP(AT2,欠席者データ!C2:IK2,欠席者データ!C12:IK12)))</f>
        <v>0</v>
      </c>
      <c r="AA20" s="18"/>
      <c r="AB20" s="24" t="s">
        <v>76</v>
      </c>
      <c r="AC20" s="25">
        <f>IF(OR($D$4="",$F$4="",$H$4=""),"",IF($AT$11=1,"",LOOKUP(AT2,欠席者データ!C2:IK2,欠席者データ!C53:IK53)))</f>
        <v>0</v>
      </c>
      <c r="AD20" s="17"/>
      <c r="AE20" s="24" t="s">
        <v>88</v>
      </c>
      <c r="AF20" s="25">
        <f>IF(OR($D$4="",$F$4="",$H$4=""),"",IF($AT$11=1,"",LOOKUP(AT2,欠席者データ!C2:IK2,欠席者データ!C69:IK69)))</f>
        <v>0</v>
      </c>
      <c r="AG20" s="17"/>
      <c r="AJ20" s="18"/>
      <c r="AK20" s="17"/>
      <c r="AL20" s="17"/>
      <c r="AM20" s="18"/>
      <c r="AP20" s="17"/>
      <c r="AQ20" s="17"/>
      <c r="AR20" s="16"/>
      <c r="AS20" s="17"/>
      <c r="AT20" s="17"/>
      <c r="AU20" s="54"/>
      <c r="AW20" s="1"/>
      <c r="AY20" s="1"/>
      <c r="AZ20" s="1">
        <v>19</v>
      </c>
      <c r="BA20" s="1"/>
      <c r="BB20" s="1"/>
      <c r="BC20" s="1"/>
      <c r="BD20" s="1"/>
      <c r="BE20" s="1"/>
    </row>
    <row r="21" spans="1:57" ht="5.0999999999999996" customHeight="1" thickTop="1" thickBot="1" x14ac:dyDescent="0.2">
      <c r="A21" s="17"/>
      <c r="B21" s="17"/>
      <c r="C21" s="17"/>
      <c r="D21" s="17"/>
      <c r="E21" s="17"/>
      <c r="F21" s="17"/>
      <c r="G21" s="18"/>
      <c r="H21" s="18"/>
      <c r="I21" s="17"/>
      <c r="J21" s="17"/>
      <c r="K21" s="18"/>
      <c r="L21" s="17"/>
      <c r="M21" s="17"/>
      <c r="N21" s="18"/>
      <c r="O21" s="17"/>
      <c r="P21" s="17"/>
      <c r="Q21" s="17"/>
      <c r="R21" s="17"/>
      <c r="S21" s="17"/>
      <c r="T21" s="17"/>
      <c r="U21" s="18"/>
      <c r="V21" s="18"/>
      <c r="W21" s="18"/>
      <c r="X21" s="17"/>
      <c r="Y21" s="18"/>
      <c r="Z21" s="18"/>
      <c r="AA21" s="18"/>
      <c r="AB21" s="18"/>
      <c r="AC21" s="18"/>
      <c r="AD21" s="18"/>
      <c r="AG21" s="18"/>
      <c r="AH21" s="17"/>
      <c r="AI21" s="17"/>
      <c r="AJ21" s="18"/>
      <c r="AK21" s="17"/>
      <c r="AL21" s="17"/>
      <c r="AM21" s="18"/>
      <c r="AN21" s="17"/>
      <c r="AO21" s="17"/>
      <c r="AP21" s="17"/>
      <c r="AQ21" s="17"/>
      <c r="AR21" s="17"/>
      <c r="AS21" s="16"/>
      <c r="AT21" s="16">
        <v>3</v>
      </c>
      <c r="AU21" s="53">
        <v>40238</v>
      </c>
      <c r="AV21" s="1">
        <v>6</v>
      </c>
      <c r="AW21" s="4"/>
      <c r="AZ21" s="1">
        <v>20</v>
      </c>
    </row>
    <row r="22" spans="1:57" s="4" customFormat="1" ht="15.95" customHeight="1" thickTop="1" thickBot="1" x14ac:dyDescent="0.2">
      <c r="A22" s="16"/>
      <c r="B22" s="16"/>
      <c r="C22" s="16"/>
      <c r="D22" s="16"/>
      <c r="E22" s="17"/>
      <c r="F22" s="17"/>
      <c r="G22" s="24" t="s">
        <v>27</v>
      </c>
      <c r="H22" s="25">
        <f>IF(OR($D$4="",$F$4="",$H$4=""),"",IF($AT$11=1,"",LOOKUP(AT2,欠席者データ!C2:IK2,欠席者データ!C66:IK66)))</f>
        <v>0</v>
      </c>
      <c r="J22" s="17"/>
      <c r="K22" s="17"/>
      <c r="L22" s="19" t="s">
        <v>34</v>
      </c>
      <c r="M22" s="245">
        <f>IF(OR($D$4="",$F$4="",$H$4=""),"",IF($AT$11=1,"",LOOKUP(AT2,欠席者データ!C2:IK2,欠席者データ!C18:IK18)))</f>
        <v>0</v>
      </c>
      <c r="N22" s="17"/>
      <c r="Q22" s="18"/>
      <c r="R22" s="19" t="s">
        <v>51</v>
      </c>
      <c r="S22" s="20">
        <f>IF(OR($D$4="",$F$4="",$H$4=""),"",IF($AT$11=1,"",LOOKUP(AT2,欠席者データ!C2:IK2,欠席者データ!C15:IK15)))</f>
        <v>0</v>
      </c>
      <c r="T22" s="17"/>
      <c r="W22" s="18"/>
      <c r="X22" s="17"/>
      <c r="AA22" s="17"/>
      <c r="AB22" s="19" t="s">
        <v>76</v>
      </c>
      <c r="AC22" s="20">
        <f>IF(OR($D$4="",$F$4="",$H$4=""),"",IF($AT$11=1,"",LOOKUP(AT2,欠席者データ!C2:IK2,欠席者データ!C8:IK8)))</f>
        <v>0</v>
      </c>
      <c r="AD22" s="17"/>
      <c r="AH22" s="1"/>
      <c r="AI22" s="1"/>
      <c r="AJ22" s="17"/>
      <c r="AK22" s="1"/>
      <c r="AL22" s="1"/>
      <c r="AM22" s="17"/>
      <c r="AN22" s="1"/>
      <c r="AO22" s="1"/>
      <c r="AP22" s="1"/>
      <c r="AQ22" s="17"/>
      <c r="AR22" s="16"/>
      <c r="AS22" s="17"/>
      <c r="AT22" s="17"/>
      <c r="AU22" s="54"/>
      <c r="AW22" s="1"/>
      <c r="AY22" s="1"/>
      <c r="AZ22" s="1">
        <v>21</v>
      </c>
      <c r="BA22" s="1"/>
      <c r="BB22" s="1"/>
      <c r="BC22" s="1"/>
      <c r="BD22" s="1"/>
      <c r="BE22" s="1"/>
    </row>
    <row r="23" spans="1:57" ht="5.0999999999999996" customHeight="1" thickTop="1" x14ac:dyDescent="0.15">
      <c r="A23" s="17"/>
      <c r="B23" s="17"/>
      <c r="C23" s="17"/>
      <c r="D23" s="17"/>
      <c r="E23" s="17"/>
      <c r="F23" s="17"/>
      <c r="J23" s="17"/>
      <c r="K23" s="17"/>
      <c r="L23" s="4"/>
      <c r="M23" s="4"/>
      <c r="N23" s="17"/>
      <c r="Q23" s="17"/>
      <c r="R23" s="17"/>
      <c r="S23" s="17"/>
      <c r="T23" s="17"/>
      <c r="U23" s="17"/>
      <c r="V23" s="17"/>
      <c r="W23" s="17"/>
      <c r="X23" s="17"/>
      <c r="Y23" s="17"/>
      <c r="Z23" s="17"/>
      <c r="AA23" s="17"/>
      <c r="AB23" s="18"/>
      <c r="AC23" s="18"/>
      <c r="AD23" s="17"/>
      <c r="AH23" s="18"/>
      <c r="AI23" s="18"/>
      <c r="AJ23" s="17"/>
      <c r="AK23" s="18"/>
      <c r="AL23" s="18"/>
      <c r="AM23" s="17"/>
      <c r="AN23" s="17"/>
      <c r="AO23" s="17"/>
      <c r="AP23" s="17"/>
      <c r="AQ23" s="17"/>
      <c r="AR23" s="17"/>
      <c r="AS23" s="16"/>
      <c r="AT23" s="16">
        <v>4</v>
      </c>
      <c r="AU23" s="53">
        <v>40269</v>
      </c>
      <c r="AV23" s="1">
        <v>7</v>
      </c>
      <c r="AW23" s="4"/>
      <c r="AZ23" s="1">
        <v>22</v>
      </c>
    </row>
    <row r="24" spans="1:57" s="4" customFormat="1" ht="15.95" customHeight="1" x14ac:dyDescent="0.15">
      <c r="A24" s="16"/>
      <c r="B24" s="16"/>
      <c r="C24" s="16"/>
      <c r="D24" s="16"/>
      <c r="E24" s="17"/>
      <c r="F24" s="17"/>
      <c r="J24" s="17"/>
      <c r="K24" s="17"/>
      <c r="L24" s="1"/>
      <c r="M24" s="1"/>
      <c r="N24" s="17"/>
      <c r="O24" s="19" t="s">
        <v>36</v>
      </c>
      <c r="P24" s="20">
        <f>IF(OR($D$4="",$F$4="",$H$4=""),"",IF($AT$11=1,"",LOOKUP(AT2,欠席者データ!C2:IK2,欠席者データ!C16:IK16)))</f>
        <v>0</v>
      </c>
      <c r="Q24" s="17"/>
      <c r="T24" s="1"/>
      <c r="U24" s="19" t="s">
        <v>61</v>
      </c>
      <c r="V24" s="20">
        <f>IF(OR($D$4="",$F$4="",$H$4=""),"",IF($AT$11=1,"",LOOKUP(AT2,欠席者データ!C2:IK2,欠席者データ!C14:IK14)))</f>
        <v>0</v>
      </c>
      <c r="W24" s="1"/>
      <c r="X24" s="19" t="s">
        <v>66</v>
      </c>
      <c r="Y24" s="20">
        <f>IF(OR($D$4="",$F$4="",$H$4=""),"",IF($AT$11=1,"",LOOKUP(AT2,欠席者データ!C2:IK2,欠席者データ!C11:IK11)))</f>
        <v>0</v>
      </c>
      <c r="AA24" s="17"/>
      <c r="AB24" s="19" t="s">
        <v>78</v>
      </c>
      <c r="AC24" s="20">
        <f>IF(OR($D$4="",$F$4="",$H$4=""),"",IF($AT$11=1,"",LOOKUP(AT2,欠席者データ!C2:IK2,欠席者データ!C9:IK9)))</f>
        <v>0</v>
      </c>
      <c r="AD24" s="17"/>
      <c r="AE24" s="19" t="s">
        <v>90</v>
      </c>
      <c r="AF24" s="20">
        <f>IF(OR($D$4="",$F$4="",$H$4=""),"",IF($AT$11=1,"",LOOKUP(AT2,欠席者データ!C2:IK2,欠席者データ!C37:IK37)))</f>
        <v>0</v>
      </c>
      <c r="AJ24" s="18"/>
      <c r="AK24" s="17"/>
      <c r="AL24" s="17"/>
      <c r="AM24" s="17"/>
      <c r="AN24" s="17"/>
      <c r="AO24" s="17"/>
      <c r="AP24" s="17"/>
      <c r="AQ24" s="17"/>
      <c r="AR24" s="16"/>
      <c r="AS24" s="17"/>
      <c r="AT24" s="17"/>
      <c r="AU24" s="54"/>
      <c r="AW24" s="1"/>
      <c r="AY24" s="1"/>
      <c r="AZ24" s="1">
        <v>23</v>
      </c>
      <c r="BA24" s="1"/>
      <c r="BB24" s="1"/>
      <c r="BC24" s="1"/>
      <c r="BD24" s="1"/>
      <c r="BE24" s="1"/>
    </row>
    <row r="25" spans="1:57" ht="5.0999999999999996" customHeight="1" thickBot="1" x14ac:dyDescent="0.2">
      <c r="A25" s="17"/>
      <c r="B25" s="17"/>
      <c r="C25" s="17"/>
      <c r="D25" s="17"/>
      <c r="E25" s="17"/>
      <c r="F25" s="17"/>
      <c r="J25" s="17"/>
      <c r="K25" s="17"/>
      <c r="L25" s="18"/>
      <c r="M25" s="18"/>
      <c r="N25" s="17"/>
      <c r="O25" s="17"/>
      <c r="P25" s="17"/>
      <c r="Q25" s="18"/>
      <c r="R25" s="18"/>
      <c r="S25" s="18"/>
      <c r="T25" s="17"/>
      <c r="U25" s="18"/>
      <c r="V25" s="18"/>
      <c r="W25" s="18"/>
      <c r="X25" s="18"/>
      <c r="Y25" s="18"/>
      <c r="Z25" s="18"/>
      <c r="AA25" s="17"/>
      <c r="AD25" s="17"/>
      <c r="AJ25" s="18"/>
      <c r="AK25" s="17"/>
      <c r="AL25" s="17"/>
      <c r="AM25" s="17"/>
      <c r="AN25" s="17"/>
      <c r="AO25" s="17"/>
      <c r="AP25" s="17"/>
      <c r="AQ25" s="17"/>
      <c r="AR25" s="17"/>
      <c r="AS25" s="16"/>
      <c r="AT25" s="16">
        <v>5</v>
      </c>
      <c r="AU25" s="53">
        <v>40299</v>
      </c>
      <c r="AV25" s="1">
        <v>8</v>
      </c>
      <c r="AW25" s="4"/>
      <c r="AZ25" s="1">
        <v>24</v>
      </c>
    </row>
    <row r="26" spans="1:57" s="4" customFormat="1" ht="15.95" customHeight="1" thickTop="1" thickBot="1" x14ac:dyDescent="0.2">
      <c r="A26" s="16"/>
      <c r="B26" s="16"/>
      <c r="C26" s="16"/>
      <c r="D26" s="16"/>
      <c r="E26" s="17"/>
      <c r="F26" s="17"/>
      <c r="J26" s="17"/>
      <c r="K26" s="17"/>
      <c r="N26" s="17"/>
      <c r="O26" s="24" t="s">
        <v>36</v>
      </c>
      <c r="P26" s="25">
        <f>IF(OR($D$4="",$F$4="",$H$4=""),"",IF($AT$11=1,"",LOOKUP(AT2,欠席者データ!C2:IK2,欠席者データ!C56:IK56)))</f>
        <v>0</v>
      </c>
      <c r="Q26" s="17"/>
      <c r="T26" s="17"/>
      <c r="W26" s="17"/>
      <c r="X26" s="24" t="s">
        <v>61</v>
      </c>
      <c r="Y26" s="25">
        <f>IF(OR($D$4="",$F$4="",$H$4=""),"",IF($AT$11=1,"",LOOKUP(AT2,欠席者データ!C2:IK2,欠席者データ!C68:IK68)))</f>
        <v>0</v>
      </c>
      <c r="AA26" s="17"/>
      <c r="AB26" s="24" t="s">
        <v>78</v>
      </c>
      <c r="AC26" s="25">
        <f>IF(OR($D$4="",$F$4="",$H$4=""),"",IF($AT$11=1,"",LOOKUP(AT2,欠席者データ!C2:IK2,欠席者データ!C54:IK54)))</f>
        <v>0</v>
      </c>
      <c r="AD26" s="17"/>
      <c r="AJ26" s="17"/>
      <c r="AK26" s="17"/>
      <c r="AL26" s="17"/>
      <c r="AM26" s="17"/>
      <c r="AN26" s="1"/>
      <c r="AO26" s="1"/>
      <c r="AP26" s="17"/>
      <c r="AQ26" s="17"/>
      <c r="AR26" s="16"/>
      <c r="AS26" s="17"/>
      <c r="AT26" s="17"/>
      <c r="AW26" s="1"/>
      <c r="AY26" s="1"/>
      <c r="AZ26" s="1">
        <v>25</v>
      </c>
      <c r="BA26" s="1"/>
      <c r="BB26" s="1"/>
      <c r="BC26" s="1"/>
      <c r="BD26" s="1"/>
      <c r="BE26" s="1"/>
    </row>
    <row r="27" spans="1:57" ht="5.0999999999999996" customHeight="1" thickTop="1" x14ac:dyDescent="0.15">
      <c r="A27" s="207"/>
      <c r="B27" s="207"/>
      <c r="C27" s="207"/>
      <c r="D27" s="207"/>
      <c r="E27" s="207"/>
      <c r="F27" s="207"/>
      <c r="G27" s="207"/>
      <c r="H27" s="207"/>
      <c r="I27" s="207"/>
      <c r="J27" s="207"/>
      <c r="K27" s="207"/>
      <c r="L27" s="207"/>
      <c r="M27" s="207"/>
      <c r="N27" s="207"/>
      <c r="O27" s="207"/>
      <c r="P27" s="207"/>
      <c r="Q27" s="207"/>
      <c r="R27" s="207"/>
      <c r="S27" s="207"/>
      <c r="T27" s="207"/>
      <c r="U27" s="207"/>
      <c r="V27" s="207"/>
      <c r="W27" s="207"/>
      <c r="X27" s="207"/>
      <c r="Y27" s="207"/>
      <c r="Z27" s="207"/>
      <c r="AA27" s="207"/>
      <c r="AB27" s="207"/>
      <c r="AC27" s="207"/>
      <c r="AD27" s="207"/>
      <c r="AE27" s="207"/>
      <c r="AF27" s="207"/>
      <c r="AG27" s="207"/>
      <c r="AH27" s="207"/>
      <c r="AI27" s="207"/>
      <c r="AJ27" s="207"/>
      <c r="AK27" s="207"/>
      <c r="AL27" s="207"/>
      <c r="AM27" s="207"/>
      <c r="AN27" s="207"/>
      <c r="AO27" s="207"/>
      <c r="AP27" s="207"/>
      <c r="AQ27" s="207"/>
      <c r="AR27" s="207"/>
      <c r="AS27" s="16"/>
      <c r="AT27" s="155">
        <v>40179</v>
      </c>
      <c r="AU27" s="53">
        <v>40179</v>
      </c>
      <c r="AW27" s="4"/>
      <c r="AZ27" s="1">
        <v>26</v>
      </c>
    </row>
    <row r="28" spans="1:57" ht="15.95" customHeight="1" x14ac:dyDescent="0.15">
      <c r="A28" s="207"/>
      <c r="B28" s="207"/>
      <c r="C28" s="207"/>
      <c r="D28" s="207"/>
      <c r="E28" s="17"/>
      <c r="F28" s="17"/>
      <c r="G28" s="4"/>
      <c r="I28" s="19" t="s">
        <v>47</v>
      </c>
      <c r="J28" s="233">
        <f>IF(OR($D$4="",$F$4="",$H$4=""),"",IF($AT$11=1,"",LOOKUP(AT2,欠席者データ!C2:IK2,欠席者データ!C22:IK22)))</f>
        <v>0</v>
      </c>
      <c r="K28" s="17"/>
      <c r="U28" s="19" t="s">
        <v>53</v>
      </c>
      <c r="V28" s="20">
        <f>IF(OR($D$4="",$F$4="",$H$4=""),"",IF($AT$11=1,"",LOOKUP(AT2,欠席者データ!C2:IK2,欠席者データ!C17:IK17)))</f>
        <v>0</v>
      </c>
      <c r="W28" s="17"/>
      <c r="X28" s="17"/>
      <c r="Y28" s="17"/>
      <c r="Z28" s="17"/>
      <c r="AA28" s="17"/>
      <c r="AB28" s="17"/>
      <c r="AC28" s="17"/>
      <c r="AD28" s="17"/>
      <c r="AE28" s="17"/>
      <c r="AF28" s="17"/>
      <c r="AG28" s="17"/>
      <c r="AH28" s="17"/>
      <c r="AI28" s="17"/>
      <c r="AJ28" s="17"/>
      <c r="AK28" s="17"/>
      <c r="AL28" s="17"/>
      <c r="AM28" s="17"/>
      <c r="AN28" s="17"/>
      <c r="AO28" s="17"/>
      <c r="AP28" s="17"/>
      <c r="AQ28" s="17"/>
      <c r="AR28" s="17"/>
      <c r="AS28" s="16"/>
      <c r="AT28" s="156">
        <v>40544</v>
      </c>
      <c r="AU28" s="54">
        <v>40544</v>
      </c>
      <c r="AZ28" s="1">
        <v>27</v>
      </c>
    </row>
    <row r="29" spans="1:57" ht="5.0999999999999996" customHeight="1" thickBot="1" x14ac:dyDescent="0.2">
      <c r="A29" s="207"/>
      <c r="B29" s="207"/>
      <c r="C29" s="207"/>
      <c r="D29" s="207"/>
      <c r="E29" s="207"/>
      <c r="F29" s="207"/>
      <c r="G29" s="207"/>
      <c r="K29" s="17"/>
      <c r="N29" s="17"/>
      <c r="O29" s="207"/>
      <c r="P29" s="207"/>
      <c r="Q29" s="207"/>
      <c r="T29" s="4"/>
      <c r="U29" s="4"/>
      <c r="V29" s="4"/>
      <c r="W29" s="207"/>
      <c r="X29" s="207"/>
      <c r="Y29" s="207"/>
      <c r="Z29" s="207"/>
      <c r="AA29" s="207"/>
      <c r="AB29" s="207"/>
      <c r="AC29" s="207"/>
      <c r="AD29" s="17"/>
      <c r="AE29" s="207"/>
      <c r="AF29" s="207"/>
      <c r="AG29" s="207"/>
      <c r="AH29" s="207"/>
      <c r="AI29" s="207"/>
      <c r="AJ29" s="207"/>
      <c r="AK29" s="207"/>
      <c r="AL29" s="207"/>
      <c r="AM29" s="207"/>
      <c r="AN29" s="207"/>
      <c r="AO29" s="207"/>
      <c r="AP29" s="207"/>
      <c r="AQ29" s="207"/>
      <c r="AR29" s="207"/>
      <c r="AS29" s="16"/>
      <c r="AT29" s="16"/>
      <c r="AZ29" s="1">
        <v>28</v>
      </c>
    </row>
    <row r="30" spans="1:57" ht="15.95" customHeight="1" thickTop="1" thickBot="1" x14ac:dyDescent="0.2">
      <c r="A30" s="17"/>
      <c r="B30" s="17"/>
      <c r="C30" s="17"/>
      <c r="D30" s="17"/>
      <c r="E30" s="17"/>
      <c r="F30" s="18"/>
      <c r="G30" s="18"/>
      <c r="H30" s="19" t="s">
        <v>45</v>
      </c>
      <c r="I30" s="245">
        <f>IF(OR($D$4="",$F$4="",$H$4=""),"",IF($AT$11=1,"",LOOKUP(AT2,欠席者データ!C2:IK2,欠席者データ!C45:IK45)))</f>
        <v>0</v>
      </c>
      <c r="J30" s="18"/>
      <c r="K30" s="17"/>
      <c r="L30" s="19" t="s">
        <v>38</v>
      </c>
      <c r="M30" s="245">
        <f>IF(OR($D$4="",$F$4="",$H$4=""),"",IF($AT$11=1,"",LOOKUP(AT2,欠席者データ!C2:IK2,欠席者データ!C39:IK39)))</f>
        <v>0</v>
      </c>
      <c r="N30" s="17"/>
      <c r="R30" s="19" t="s">
        <v>55</v>
      </c>
      <c r="S30" s="20">
        <f>IF(OR($D$4="",$F$4="",$H$4=""),"",IF($AT$11=1,"",LOOKUP(AT2,欠席者データ!C2:IK2,欠席者データ!C23:IK23)))</f>
        <v>0</v>
      </c>
      <c r="T30" s="17"/>
      <c r="U30" s="24" t="s">
        <v>53</v>
      </c>
      <c r="V30" s="25">
        <f>IF(OR($D$4="",$F$4="",$H$4=""),"",IF($AT$11=1,"",LOOKUP(AT2,欠席者データ!C2:IK2,欠席者データ!C67:IK67)))</f>
        <v>0</v>
      </c>
      <c r="W30" s="17"/>
      <c r="Y30" s="24" t="s">
        <v>68</v>
      </c>
      <c r="Z30" s="25">
        <f>IF(OR($D$4="",$F$4="",$H$4=""),"",IF($AT$11=1,"",LOOKUP(AT2,欠席者データ!C2:IK2,欠席者データ!C55:IK55)))</f>
        <v>0</v>
      </c>
      <c r="AA30" s="17"/>
      <c r="AB30" s="19" t="s">
        <v>74</v>
      </c>
      <c r="AC30" s="20">
        <f>IF(OR($D$4="",$F$4="",$H$4=""),"",IF($AT$11=1,"",LOOKUP(AT2,欠席者データ!C2:IK2,欠席者データ!C30:IK30)))</f>
        <v>0</v>
      </c>
      <c r="AD30" s="17"/>
      <c r="AE30" s="24" t="s">
        <v>74</v>
      </c>
      <c r="AF30" s="25">
        <f>IF(OR($D$4="",$F$4="",$H$4=""),"",IF($AT$11=1,"",LOOKUP(AT2,欠席者データ!C2:IK2,欠席者データ!C61:IK61)))</f>
        <v>0</v>
      </c>
      <c r="AH30" s="19" t="s">
        <v>80</v>
      </c>
      <c r="AI30" s="20">
        <f>IF(OR($D$4="",$F$4="",$H$4=""),"",IF($AT$11=1,"",LOOKUP(AT2,欠席者データ!C2:IK2,欠席者データ!C29:IK29)))</f>
        <v>0</v>
      </c>
      <c r="AJ30" s="17"/>
      <c r="AM30" s="17"/>
      <c r="AN30" s="18"/>
      <c r="AO30" s="18"/>
      <c r="AP30" s="17"/>
      <c r="AQ30" s="17"/>
      <c r="AR30" s="17"/>
      <c r="AS30" s="16"/>
      <c r="AT30" s="16"/>
      <c r="AZ30" s="1">
        <v>29</v>
      </c>
    </row>
    <row r="31" spans="1:57" ht="5.0999999999999996" customHeight="1" thickTop="1" thickBot="1" x14ac:dyDescent="0.2">
      <c r="A31" s="16"/>
      <c r="B31" s="16"/>
      <c r="C31" s="16"/>
      <c r="D31" s="16"/>
      <c r="E31" s="17"/>
      <c r="F31" s="4"/>
      <c r="G31" s="4"/>
      <c r="H31" s="17"/>
      <c r="N31" s="17"/>
      <c r="O31" s="17"/>
      <c r="P31" s="17"/>
      <c r="Q31" s="4"/>
      <c r="R31" s="4"/>
      <c r="S31" s="4"/>
      <c r="T31" s="17"/>
      <c r="U31" s="17"/>
      <c r="V31" s="17"/>
      <c r="W31" s="17"/>
      <c r="Y31" s="17"/>
      <c r="Z31" s="17"/>
      <c r="AA31" s="17"/>
      <c r="AB31" s="17"/>
      <c r="AC31" s="17"/>
      <c r="AD31" s="17"/>
      <c r="AE31" s="17"/>
      <c r="AH31" s="207"/>
      <c r="AI31" s="207"/>
      <c r="AJ31" s="207"/>
      <c r="AM31" s="17"/>
      <c r="AN31" s="17"/>
      <c r="AO31" s="17"/>
      <c r="AP31" s="17"/>
      <c r="AQ31" s="17"/>
      <c r="AR31" s="16"/>
      <c r="AS31" s="16"/>
      <c r="AT31" s="16"/>
      <c r="AZ31" s="1">
        <f>IF(AZ1&gt;=3,"",30)</f>
        <v>30</v>
      </c>
    </row>
    <row r="32" spans="1:57" s="4" customFormat="1" ht="15.95" customHeight="1" thickTop="1" thickBot="1" x14ac:dyDescent="0.2">
      <c r="A32" s="207"/>
      <c r="B32" s="207"/>
      <c r="C32" s="207"/>
      <c r="D32" s="207"/>
      <c r="E32" s="17"/>
      <c r="F32" s="17"/>
      <c r="G32" s="17"/>
      <c r="H32" s="24" t="s">
        <v>47</v>
      </c>
      <c r="I32" s="25">
        <f>IF(OR($D$4="",$F$4="",$H$4=""),"",IF($AT$11=1,"",LOOKUP(AT2,欠席者データ!C2:IK2,欠席者データ!C72:IK72)))</f>
        <v>0</v>
      </c>
      <c r="J32" s="17"/>
      <c r="K32" s="17"/>
      <c r="L32" s="24" t="s">
        <v>49</v>
      </c>
      <c r="M32" s="25">
        <f>IF(OR($D$4="",$F$4="",$H$4=""),"",IF($AT$11=1,"",LOOKUP(AT2,欠席者データ!C2:IK2,欠席者データ!C59:IK59)))</f>
        <v>0</v>
      </c>
      <c r="N32" s="17"/>
      <c r="O32" s="19" t="s">
        <v>40</v>
      </c>
      <c r="P32" s="20">
        <f>IF(OR($D$4="",$F$4="",$H$4=""),"",IF($AT$11=1,"",LOOKUP(AT2,欠席者データ!C2:IK2,欠席者データ!C38:IK38)))</f>
        <v>0</v>
      </c>
      <c r="Q32" s="17"/>
      <c r="R32" s="1"/>
      <c r="S32" s="1"/>
      <c r="T32" s="1"/>
      <c r="U32" s="1"/>
      <c r="V32" s="1"/>
      <c r="W32" s="1"/>
      <c r="X32" s="19" t="s">
        <v>70</v>
      </c>
      <c r="Y32" s="20">
        <f>IF(OR($D$4="",$F$4="",$H$4=""),"",IF($AT$11=1,"",LOOKUP(AT2,欠席者データ!C2:IK2,欠席者データ!C41:IK41)))</f>
        <v>0</v>
      </c>
      <c r="Z32" s="1"/>
      <c r="AA32" s="17"/>
      <c r="AB32" s="19" t="s">
        <v>82</v>
      </c>
      <c r="AC32" s="20">
        <f>IF(OR($D$4="",$F$4="",$H$4=""),"",IF($AT$11=1,"",LOOKUP(AT2,欠席者データ!C2:IK2,欠席者データ!C36:IK36)))</f>
        <v>0</v>
      </c>
      <c r="AD32" s="17"/>
      <c r="AE32" s="19" t="s">
        <v>84</v>
      </c>
      <c r="AF32" s="20">
        <f>IF(OR($D$4="",$F$4="",$H$4=""),"",IF($AT$11=1,"",LOOKUP(AT2,欠席者データ!C2:IK2,欠席者データ!C43:IK43)))</f>
        <v>0</v>
      </c>
      <c r="AG32" s="17"/>
      <c r="AH32" s="1"/>
      <c r="AI32" s="1"/>
      <c r="AJ32" s="17"/>
      <c r="AK32" s="19" t="s">
        <v>94</v>
      </c>
      <c r="AL32" s="20">
        <f>IF(OR($D$4="",$F$4="",$H$4=""),"",IF($AT$11=1,"",LOOKUP(AT2,欠席者データ!C2:IK2,欠席者データ!C42:IK42)))</f>
        <v>0</v>
      </c>
      <c r="AM32" s="17"/>
      <c r="AN32" s="17"/>
      <c r="AO32" s="17"/>
      <c r="AP32" s="17"/>
      <c r="AQ32" s="17"/>
      <c r="AR32" s="17"/>
      <c r="AS32" s="17"/>
      <c r="AT32" s="17"/>
      <c r="AW32" s="1"/>
      <c r="AY32" s="1"/>
      <c r="AZ32" s="1">
        <f>IF(AZ1=2,31,"")</f>
        <v>31</v>
      </c>
      <c r="BA32" s="1"/>
      <c r="BB32" s="1"/>
      <c r="BC32" s="1"/>
      <c r="BD32" s="1"/>
      <c r="BE32" s="1"/>
    </row>
    <row r="33" spans="1:56" ht="5.0999999999999996" customHeight="1" thickTop="1" thickBot="1" x14ac:dyDescent="0.2">
      <c r="A33" s="207"/>
      <c r="B33" s="207"/>
      <c r="C33" s="207"/>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K33" s="207"/>
      <c r="AL33" s="207"/>
      <c r="AM33" s="207"/>
      <c r="AN33" s="207"/>
      <c r="AO33" s="207"/>
      <c r="AP33" s="207"/>
      <c r="AQ33" s="207"/>
      <c r="AR33" s="207"/>
      <c r="AS33" s="16"/>
      <c r="AT33" s="16"/>
      <c r="AW33" s="4"/>
    </row>
    <row r="34" spans="1:56" ht="15.95" customHeight="1" thickTop="1" thickBot="1" x14ac:dyDescent="0.2">
      <c r="A34" s="17"/>
      <c r="B34" s="17"/>
      <c r="C34" s="17"/>
      <c r="D34" s="17"/>
      <c r="E34" s="17"/>
      <c r="F34" s="18"/>
      <c r="G34" s="18"/>
      <c r="Q34" s="17"/>
      <c r="R34" s="17"/>
      <c r="S34" s="17"/>
      <c r="T34" s="17"/>
      <c r="W34" s="17"/>
      <c r="AA34" s="17"/>
      <c r="AD34" s="17"/>
      <c r="AK34" s="24" t="s">
        <v>124</v>
      </c>
      <c r="AL34" s="25">
        <f>IF(OR($D$4="",$F$4="",$H$4=""),"",IF($AT$11=1,"",LOOKUP(AT2,欠席者データ!C2:IK2,欠席者データ!C70:IK70)))</f>
        <v>0</v>
      </c>
      <c r="AM34" s="17"/>
      <c r="AP34" s="17"/>
      <c r="AQ34" s="17"/>
      <c r="AR34" s="17"/>
      <c r="AS34" s="16"/>
      <c r="AT34" s="16"/>
    </row>
    <row r="35" spans="1:56" ht="15.95" customHeight="1" thickTop="1" x14ac:dyDescent="0.15">
      <c r="A35" s="207"/>
      <c r="B35" s="207"/>
      <c r="C35" s="207"/>
      <c r="D35" s="207"/>
      <c r="E35" s="207"/>
      <c r="F35" s="207"/>
      <c r="G35" s="207"/>
      <c r="H35" s="207"/>
      <c r="I35" s="207"/>
      <c r="J35" s="207"/>
      <c r="K35" s="207"/>
      <c r="L35" s="207"/>
      <c r="M35" s="207"/>
      <c r="N35" s="207"/>
      <c r="O35" s="207"/>
      <c r="P35" s="207"/>
      <c r="Q35" s="207"/>
      <c r="R35" s="207"/>
      <c r="S35" s="207"/>
      <c r="T35" s="207"/>
      <c r="U35" s="4"/>
      <c r="V35" s="4"/>
      <c r="W35" s="4"/>
      <c r="X35" s="4"/>
      <c r="Y35" s="4"/>
      <c r="Z35" s="207"/>
      <c r="AA35" s="207"/>
      <c r="AB35" s="4"/>
      <c r="AC35" s="4"/>
      <c r="AD35" s="207"/>
      <c r="AE35" s="19" t="s">
        <v>123</v>
      </c>
      <c r="AF35" s="20">
        <f>IF(OR($D$4="",$F$4="",$H$4=""),"",IF($AT$11=1,"",LOOKUP(AT2,欠席者データ!C2:IK2,欠席者データ!C40:IK40)))</f>
        <v>0</v>
      </c>
      <c r="AG35" s="207"/>
      <c r="AH35" s="4"/>
      <c r="AI35" s="4"/>
      <c r="AJ35" s="207"/>
      <c r="AP35" s="207"/>
      <c r="AQ35" s="207"/>
      <c r="AR35" s="207"/>
      <c r="AS35" s="16"/>
      <c r="AT35" s="16"/>
    </row>
    <row r="36" spans="1:56" s="4" customFormat="1" ht="5.0999999999999996" customHeight="1" thickBot="1" x14ac:dyDescent="0.2">
      <c r="A36" s="16"/>
      <c r="B36" s="16"/>
      <c r="C36" s="16"/>
      <c r="D36" s="16"/>
      <c r="E36" s="17"/>
      <c r="F36" s="17"/>
      <c r="G36" s="17"/>
      <c r="H36" s="1"/>
      <c r="I36" s="1"/>
      <c r="J36" s="1"/>
      <c r="K36" s="1"/>
      <c r="L36" s="1"/>
      <c r="M36" s="1"/>
      <c r="N36" s="1"/>
      <c r="O36" s="1"/>
      <c r="P36" s="1"/>
      <c r="Q36" s="1"/>
      <c r="R36" s="1"/>
      <c r="S36" s="1"/>
      <c r="T36" s="1"/>
      <c r="U36" s="1"/>
      <c r="V36" s="1"/>
      <c r="W36" s="1"/>
      <c r="X36" s="1"/>
      <c r="Y36" s="1"/>
      <c r="Z36" s="17"/>
      <c r="AA36" s="17"/>
      <c r="AB36" s="1"/>
      <c r="AC36" s="1"/>
      <c r="AD36" s="1"/>
      <c r="AE36" s="1"/>
      <c r="AF36" s="1"/>
      <c r="AP36" s="17"/>
      <c r="AQ36" s="17"/>
      <c r="AR36" s="16"/>
      <c r="AS36" s="17"/>
      <c r="AT36" s="17"/>
      <c r="AW36" s="1"/>
    </row>
    <row r="37" spans="1:56" ht="15.95" customHeight="1" thickTop="1" thickBot="1" x14ac:dyDescent="0.2">
      <c r="A37" s="16"/>
      <c r="B37" s="16"/>
      <c r="C37" s="16"/>
      <c r="D37" s="16"/>
      <c r="E37" s="17"/>
      <c r="F37" s="17"/>
      <c r="G37" s="17"/>
      <c r="H37" s="4"/>
      <c r="I37" s="4"/>
      <c r="J37" s="4"/>
      <c r="K37" s="4"/>
      <c r="L37" s="4"/>
      <c r="M37" s="4"/>
      <c r="N37" s="4"/>
      <c r="O37" s="4"/>
      <c r="P37" s="4"/>
      <c r="Q37" s="4"/>
      <c r="U37" s="19" t="s">
        <v>63</v>
      </c>
      <c r="V37" s="20">
        <f>IF(OR($D$4="",$F$4="",$H$4=""),"",IF($AT$11=1,"",LOOKUP(AT2,欠席者データ!C2:IK2,欠席者データ!C24:IK24)))</f>
        <v>0</v>
      </c>
      <c r="W37" s="207"/>
      <c r="X37" s="24" t="s">
        <v>63</v>
      </c>
      <c r="Y37" s="25">
        <f>IF(OR($D$4="",$F$4="",$H$4=""),"",IF($AT$11=1,"",LOOKUP(AT2,欠席者データ!C2:IK2,欠席者データ!C64:IK64)))</f>
        <v>0</v>
      </c>
      <c r="Z37" s="17"/>
      <c r="AA37" s="17"/>
      <c r="AB37" s="19" t="s">
        <v>86</v>
      </c>
      <c r="AC37" s="20">
        <f>IF(OR($D$4="",$F$4="",$H$4=""),"",IF($AT$11=1,"",LOOKUP(AT2,欠席者データ!C2:IK2,欠席者データ!C31:IK31)))</f>
        <v>0</v>
      </c>
      <c r="AD37" s="17"/>
      <c r="AE37" s="24" t="s">
        <v>86</v>
      </c>
      <c r="AF37" s="25">
        <f>IF(OR($D$4="",$F$4="",$H$4=""),"",IF($AT$11=1,"",LOOKUP(AT2,欠席者データ!C2:IK2,欠席者データ!C62:IK62)))</f>
        <v>0</v>
      </c>
      <c r="AP37" s="17"/>
      <c r="AQ37" s="17"/>
      <c r="AR37" s="16"/>
      <c r="AS37" s="16"/>
      <c r="AT37" s="16"/>
      <c r="AW37" s="4"/>
    </row>
    <row r="38" spans="1:56" ht="15.95" customHeight="1" thickTop="1" thickBot="1" x14ac:dyDescent="0.2">
      <c r="A38" s="16"/>
      <c r="B38" s="16"/>
      <c r="C38" s="16"/>
      <c r="D38" s="16"/>
      <c r="E38" s="17"/>
      <c r="F38" s="17"/>
      <c r="G38" s="17"/>
      <c r="H38" s="17"/>
      <c r="I38" s="18"/>
      <c r="J38" s="18"/>
      <c r="K38" s="17"/>
      <c r="L38" s="17"/>
      <c r="M38" s="17"/>
      <c r="N38" s="17"/>
      <c r="O38" s="19" t="s">
        <v>57</v>
      </c>
      <c r="P38" s="20">
        <f>IF(OR($D$4="",$F$4="",$H$4=""),"",IF($AT$11=1,"",LOOKUP(AT2,欠席者データ!C2:IK2,欠席者データ!C26:IK26)))</f>
        <v>0</v>
      </c>
      <c r="Q38" s="17"/>
      <c r="U38" s="19" t="s">
        <v>262</v>
      </c>
      <c r="V38" s="20">
        <f>IF(OR($D$4="",$F$4="",$H$4=""),"",IF($AT$11=1,"",LOOKUP(AT2,欠席者データ!C2:IK2,欠席者データ!C25:IK25)))</f>
        <v>0</v>
      </c>
      <c r="X38" s="24" t="s">
        <v>262</v>
      </c>
      <c r="Y38" s="25">
        <f>IF(OR($D$4="",$F$4="",$H$4=""),"",IF($AT$11=1,"",LOOKUP(AT2,欠席者データ!C2:IK2,欠席者データ!C65:IK65)))</f>
        <v>0</v>
      </c>
      <c r="Z38" s="18"/>
      <c r="AA38" s="17"/>
      <c r="AB38" s="19" t="s">
        <v>262</v>
      </c>
      <c r="AC38" s="20">
        <f>IF(OR($D$4="",$F$4="",$H$4=""),"",IF($AT$11=1,"",LOOKUP(AT2,欠席者データ!C2:IK2,欠席者データ!C32:IK32)))</f>
        <v>0</v>
      </c>
      <c r="AD38" s="17"/>
      <c r="AE38" s="24" t="s">
        <v>262</v>
      </c>
      <c r="AF38" s="25">
        <f>IF(OR($D$4="",$F$4="",$H$4=""),"",IF($AT$11=1,"",LOOKUP(AT2,欠席者データ!C2:IK2,欠席者データ!C63:IK63)))</f>
        <v>0</v>
      </c>
      <c r="AG38" s="18"/>
      <c r="AJ38" s="17"/>
      <c r="AK38" s="17"/>
      <c r="AL38" s="17"/>
      <c r="AP38" s="17"/>
      <c r="AQ38" s="17"/>
      <c r="AR38" s="16"/>
      <c r="AS38" s="16"/>
      <c r="AT38" s="16"/>
    </row>
    <row r="39" spans="1:56" ht="15.95" customHeight="1" thickTop="1" thickBot="1" x14ac:dyDescent="0.2">
      <c r="A39" s="17"/>
      <c r="B39" s="17"/>
      <c r="C39" s="17"/>
      <c r="D39" s="17"/>
      <c r="E39" s="17"/>
      <c r="F39" s="17"/>
      <c r="G39" s="17"/>
      <c r="H39" s="17"/>
      <c r="I39" s="18"/>
      <c r="J39" s="18"/>
      <c r="K39" s="17"/>
      <c r="L39" s="17"/>
      <c r="M39" s="17"/>
      <c r="N39" s="17"/>
      <c r="O39" s="4"/>
      <c r="P39" s="4"/>
      <c r="Q39" s="17"/>
      <c r="U39" s="17"/>
      <c r="V39" s="17"/>
      <c r="W39" s="17"/>
      <c r="X39" s="4"/>
      <c r="Y39" s="4"/>
      <c r="Z39" s="4"/>
      <c r="AA39" s="4"/>
      <c r="AB39" s="4"/>
      <c r="AC39" s="4"/>
      <c r="AD39" s="17"/>
      <c r="AG39" s="18"/>
      <c r="AH39" s="17"/>
      <c r="AI39" s="17"/>
      <c r="AJ39" s="17"/>
      <c r="AK39" s="17"/>
      <c r="AL39" s="17"/>
      <c r="AP39" s="17"/>
      <c r="AQ39" s="17"/>
      <c r="AR39" s="17"/>
      <c r="AS39" s="16"/>
      <c r="AT39" s="16"/>
    </row>
    <row r="40" spans="1:56" ht="15.95" customHeight="1" thickTop="1" x14ac:dyDescent="0.15">
      <c r="A40" s="17"/>
      <c r="B40" s="17"/>
      <c r="N40" s="17"/>
      <c r="O40" s="17"/>
      <c r="P40" s="17"/>
      <c r="Q40" s="17"/>
      <c r="R40" s="17"/>
      <c r="S40" s="17"/>
      <c r="T40" s="16"/>
      <c r="U40" s="16"/>
      <c r="V40" s="16"/>
      <c r="W40" s="219"/>
      <c r="X40" s="37"/>
      <c r="Y40" s="37"/>
      <c r="Z40" s="37"/>
      <c r="AA40" s="37"/>
      <c r="AB40" s="37"/>
      <c r="AC40" s="37"/>
      <c r="AD40" s="37"/>
      <c r="AE40" s="37"/>
      <c r="AF40" s="37"/>
      <c r="AG40" s="37"/>
      <c r="AH40" s="37"/>
      <c r="AI40" s="37"/>
      <c r="AJ40" s="37"/>
      <c r="AK40" s="37"/>
      <c r="AL40" s="37"/>
      <c r="AM40" s="37"/>
      <c r="AN40" s="37"/>
      <c r="AO40" s="37"/>
      <c r="AP40" s="37"/>
      <c r="AQ40" s="38"/>
    </row>
    <row r="41" spans="1:56" ht="15.95" customHeight="1" x14ac:dyDescent="0.15">
      <c r="A41" s="17"/>
      <c r="B41" s="17"/>
      <c r="F41" s="17"/>
      <c r="G41" s="17"/>
      <c r="H41" s="17"/>
      <c r="I41" s="19" t="s">
        <v>28</v>
      </c>
      <c r="J41" s="20">
        <f>IF(OR($D$4="",$F$4="",$H$4=""),"",IF($AT$11=1,"",LOOKUP(AT2,欠席者データ!C2:IK2,欠席者データ!C51:IK51)))</f>
        <v>0</v>
      </c>
      <c r="K41" s="17"/>
      <c r="L41" s="17"/>
      <c r="M41" s="17"/>
      <c r="N41" s="17"/>
      <c r="Q41" s="17"/>
      <c r="R41" s="17"/>
      <c r="S41" s="17"/>
      <c r="T41" s="16"/>
      <c r="U41" s="16"/>
      <c r="V41" s="16"/>
      <c r="W41" s="39"/>
      <c r="X41" s="213" t="s">
        <v>148</v>
      </c>
      <c r="Y41" s="213" t="s">
        <v>311</v>
      </c>
      <c r="Z41" s="214">
        <f>D4</f>
        <v>4</v>
      </c>
      <c r="AA41" s="214"/>
      <c r="AB41" s="213" t="s">
        <v>142</v>
      </c>
      <c r="AC41" s="214">
        <f>F4</f>
        <v>3</v>
      </c>
      <c r="AD41" s="214"/>
      <c r="AE41" s="213" t="s">
        <v>143</v>
      </c>
      <c r="AF41" s="214">
        <f>H4</f>
        <v>25</v>
      </c>
      <c r="AG41" s="213"/>
      <c r="AH41" s="215" t="s">
        <v>304</v>
      </c>
      <c r="AI41" s="215" t="s">
        <v>145</v>
      </c>
      <c r="AJ41" s="215"/>
      <c r="AK41" s="215"/>
      <c r="AL41" s="213" t="s">
        <v>305</v>
      </c>
      <c r="AM41" s="213"/>
      <c r="AN41" s="213"/>
      <c r="AO41" s="40"/>
      <c r="AP41" s="40"/>
      <c r="AQ41" s="41"/>
    </row>
    <row r="42" spans="1:56" ht="15.95" customHeight="1" x14ac:dyDescent="0.15">
      <c r="A42" s="17"/>
      <c r="B42" s="17"/>
      <c r="F42" s="17"/>
      <c r="G42" s="17"/>
      <c r="H42" s="17"/>
      <c r="I42" s="17"/>
      <c r="J42" s="17"/>
      <c r="K42" s="17"/>
      <c r="L42" s="17"/>
      <c r="M42" s="17"/>
      <c r="N42" s="17"/>
      <c r="O42" s="17"/>
      <c r="P42" s="17"/>
      <c r="Q42" s="17"/>
      <c r="R42" s="17"/>
      <c r="S42" s="17"/>
      <c r="T42" s="16"/>
      <c r="U42" s="16"/>
      <c r="V42" s="16"/>
      <c r="W42" s="39"/>
      <c r="X42" s="212"/>
      <c r="Y42" s="21"/>
      <c r="Z42" s="21"/>
      <c r="AA42" s="206"/>
      <c r="AB42" s="21"/>
      <c r="AC42" s="21"/>
      <c r="AD42" s="209"/>
      <c r="AE42" s="21"/>
      <c r="AF42" s="21"/>
      <c r="AG42" s="21"/>
      <c r="AH42" s="21"/>
      <c r="AI42" s="21"/>
      <c r="AJ42" s="21"/>
      <c r="AK42" s="21"/>
      <c r="AL42" s="21"/>
      <c r="AM42" s="21"/>
      <c r="AN42" s="314"/>
      <c r="AO42" s="314"/>
      <c r="AP42" s="208"/>
      <c r="AQ42" s="41"/>
    </row>
    <row r="43" spans="1:56" ht="15.95" customHeight="1" thickBot="1" x14ac:dyDescent="0.2">
      <c r="A43" s="17"/>
      <c r="B43" s="17"/>
      <c r="F43" s="19" t="s">
        <v>41</v>
      </c>
      <c r="G43" s="20">
        <f>IF(OR($D$4="",$F$4="",$H$4=""),"",IF($AT$11=1,"",LOOKUP(AT2,欠席者データ!C2:IK2,欠席者データ!C49:IK49)))</f>
        <v>0</v>
      </c>
      <c r="I43" s="19" t="s">
        <v>100</v>
      </c>
      <c r="J43" s="20">
        <f>IF(OR($D$4="",$F$4="",$H$4=""),"",IF($AT$11=1,"",LOOKUP(AT2,欠席者データ!C2:IK2,欠席者データ!C47:IK47)))</f>
        <v>0</v>
      </c>
      <c r="K43" s="17"/>
      <c r="N43" s="17"/>
      <c r="O43" s="17"/>
      <c r="P43" s="17"/>
      <c r="Q43" s="17"/>
      <c r="R43" s="17"/>
      <c r="S43" s="17"/>
      <c r="T43" s="16"/>
      <c r="U43" s="16"/>
      <c r="V43" s="16"/>
      <c r="W43" s="39"/>
      <c r="X43" s="218"/>
      <c r="Y43" s="329" t="s">
        <v>146</v>
      </c>
      <c r="Z43" s="329"/>
      <c r="AA43" s="329"/>
      <c r="AB43" s="329"/>
      <c r="AC43" s="329"/>
      <c r="AD43" s="329"/>
      <c r="AE43" s="329"/>
      <c r="AF43" s="21"/>
      <c r="AG43" s="21"/>
      <c r="AH43" s="21"/>
      <c r="AI43" s="42" t="s">
        <v>147</v>
      </c>
      <c r="AJ43" s="42"/>
      <c r="AK43" s="21"/>
      <c r="AL43" s="21"/>
      <c r="AM43" s="21"/>
      <c r="AN43" s="21"/>
      <c r="AO43" s="21"/>
      <c r="AQ43" s="41"/>
    </row>
    <row r="44" spans="1:56" ht="15.95" customHeight="1" thickBot="1" x14ac:dyDescent="0.2">
      <c r="A44" s="17"/>
      <c r="B44" s="17"/>
      <c r="F44" s="17"/>
      <c r="G44" s="17"/>
      <c r="H44" s="17"/>
      <c r="I44" s="17"/>
      <c r="J44" s="17"/>
      <c r="K44" s="17"/>
      <c r="L44" s="17"/>
      <c r="M44" s="17"/>
      <c r="N44" s="17"/>
      <c r="O44" s="17"/>
      <c r="P44" s="17"/>
      <c r="Q44" s="17"/>
      <c r="R44" s="17"/>
      <c r="S44" s="17"/>
      <c r="T44" s="16"/>
      <c r="U44" s="16"/>
      <c r="V44" s="16"/>
      <c r="W44" s="39"/>
      <c r="X44" s="212"/>
      <c r="Y44" s="332" t="s">
        <v>126</v>
      </c>
      <c r="Z44" s="333"/>
      <c r="AA44" s="333"/>
      <c r="AB44" s="334"/>
      <c r="AC44" s="330">
        <f>IF(OR($D$4="",$F$4="",$H$4=""),"",IF($AT$11=1,"",LOOKUP(AT2,欠席者データ!C2:IK2,欠席者データ!C52:IK52)))</f>
        <v>0</v>
      </c>
      <c r="AD44" s="331"/>
      <c r="AE44" s="331"/>
      <c r="AF44" s="31" t="s">
        <v>129</v>
      </c>
      <c r="AG44" s="60"/>
      <c r="AH44" s="60"/>
      <c r="AI44" s="321" t="s">
        <v>126</v>
      </c>
      <c r="AJ44" s="322"/>
      <c r="AK44" s="322"/>
      <c r="AL44" s="323"/>
      <c r="AM44" s="324">
        <f>IF(OR($D$4="",$F$4="",$H$4=""),"",IF($AT$11=1,"",LOOKUP(AT2,欠席者データ!C2:IK2,欠席者データ!C80:IK80)))</f>
        <v>0</v>
      </c>
      <c r="AN44" s="325"/>
      <c r="AO44" s="325"/>
      <c r="AP44" s="31" t="s">
        <v>133</v>
      </c>
      <c r="AQ44" s="41"/>
    </row>
    <row r="45" spans="1:56" ht="15.95" customHeight="1" thickTop="1" thickBot="1" x14ac:dyDescent="0.2">
      <c r="A45" s="17"/>
      <c r="B45" s="17"/>
      <c r="F45" s="17"/>
      <c r="G45" s="17"/>
      <c r="I45" s="24" t="s">
        <v>104</v>
      </c>
      <c r="J45" s="25">
        <f>IF(OR($D$4="",$F$4="",$H$4=""),"",IF($AT$11=1,"",LOOKUP(AT2,欠席者データ!C2:IK2,欠席者データ!C73:IK73)))</f>
        <v>0</v>
      </c>
      <c r="K45" s="17"/>
      <c r="L45" s="19" t="s">
        <v>119</v>
      </c>
      <c r="M45" s="20">
        <f>IF(OR($D$4="",$F$4="",$H$4=""),"",IF($AT$11=1,"",LOOKUP(AT2,欠席者データ!C2:IK2,欠席者データ!C46:IK46)))</f>
        <v>0</v>
      </c>
      <c r="N45" s="17"/>
      <c r="Q45" s="17"/>
      <c r="R45" s="17"/>
      <c r="S45" s="17"/>
      <c r="T45" s="16"/>
      <c r="U45" s="16"/>
      <c r="V45" s="16"/>
      <c r="W45" s="39"/>
      <c r="X45" s="212"/>
      <c r="Y45" s="332" t="s">
        <v>127</v>
      </c>
      <c r="Z45" s="333"/>
      <c r="AA45" s="333"/>
      <c r="AB45" s="334"/>
      <c r="AC45" s="330">
        <f>IF(OR($D$4="",$F$4="",$H$4=""),"",IF($AT$11=1,"",LOOKUP(AT2,欠席者データ!C2:IK2,欠席者データ!C74:IK74)))</f>
        <v>0</v>
      </c>
      <c r="AD45" s="331"/>
      <c r="AE45" s="331"/>
      <c r="AF45" s="31" t="s">
        <v>129</v>
      </c>
      <c r="AG45" s="60"/>
      <c r="AH45" s="60"/>
      <c r="AI45" s="321" t="s">
        <v>127</v>
      </c>
      <c r="AJ45" s="322"/>
      <c r="AK45" s="322"/>
      <c r="AL45" s="323"/>
      <c r="AM45" s="324">
        <f>IF(OR($D$4="",$F$4="",$H$4=""),"",IF($AT$11=1,"",LOOKUP(AT2,欠席者データ!C2:IK2,欠席者データ!C81:IK81)))</f>
        <v>0</v>
      </c>
      <c r="AN45" s="325"/>
      <c r="AO45" s="325"/>
      <c r="AP45" s="31" t="s">
        <v>133</v>
      </c>
      <c r="AQ45" s="41"/>
    </row>
    <row r="46" spans="1:56" ht="15.95" customHeight="1" thickTop="1" thickBot="1" x14ac:dyDescent="0.2">
      <c r="A46" s="17"/>
      <c r="B46" s="17"/>
      <c r="F46" s="17"/>
      <c r="G46" s="17"/>
      <c r="H46" s="17"/>
      <c r="I46" s="17"/>
      <c r="J46" s="17"/>
      <c r="K46" s="17"/>
      <c r="L46" s="17"/>
      <c r="M46" s="17"/>
      <c r="Q46" s="17"/>
      <c r="R46" s="17"/>
      <c r="S46" s="17"/>
      <c r="T46" s="16"/>
      <c r="U46" s="16"/>
      <c r="V46" s="16"/>
      <c r="W46" s="39"/>
      <c r="X46" s="212"/>
      <c r="Y46" s="326" t="s">
        <v>303</v>
      </c>
      <c r="Z46" s="327"/>
      <c r="AA46" s="327"/>
      <c r="AB46" s="328"/>
      <c r="AC46" s="330">
        <f>IF(OR($D$4="",$F$4="",$H$4=""),"",IF($AT$11=1,"",LOOKUP(AT2,欠席者データ!C2:IK2,欠席者データ!C75:IK75)))</f>
        <v>0</v>
      </c>
      <c r="AD46" s="331"/>
      <c r="AE46" s="331"/>
      <c r="AF46" s="31" t="s">
        <v>129</v>
      </c>
      <c r="AG46" s="60"/>
      <c r="AH46" s="60"/>
      <c r="AI46" s="321" t="s">
        <v>303</v>
      </c>
      <c r="AJ46" s="322"/>
      <c r="AK46" s="322"/>
      <c r="AL46" s="323"/>
      <c r="AM46" s="324">
        <f>IF(OR($D$4="",$F$4="",$H$4=""),"",IF($AT$11=1,"",LOOKUP(AT2,欠席者データ!C2:IK2,欠席者データ!C79:IK79)))</f>
        <v>0</v>
      </c>
      <c r="AN46" s="325"/>
      <c r="AO46" s="325"/>
      <c r="AP46" s="31" t="s">
        <v>133</v>
      </c>
      <c r="AQ46" s="41"/>
    </row>
    <row r="47" spans="1:56" ht="15.95" customHeight="1" thickBot="1" x14ac:dyDescent="0.2">
      <c r="A47" s="17"/>
      <c r="B47" s="17"/>
      <c r="F47" s="19" t="s">
        <v>268</v>
      </c>
      <c r="G47" s="20">
        <f>IF(OR($D$4="",$F$4="",$H$4=""),"",IF($AT$11=1,"",LOOKUP(AT2,欠席者データ!C2:IK2,欠席者データ!C48:IK48)))</f>
        <v>0</v>
      </c>
      <c r="L47" s="19" t="s">
        <v>103</v>
      </c>
      <c r="M47" s="20">
        <f>IF(OR($D$4="",$F$4="",$H$4=""),"",IF($AT$11=1,"",LOOKUP(AT2,欠席者データ!C2:IK2,欠席者データ!C50:IK50)))</f>
        <v>0</v>
      </c>
      <c r="N47" s="17"/>
      <c r="O47" s="17"/>
      <c r="P47" s="17"/>
      <c r="Q47" s="17"/>
      <c r="R47" s="17"/>
      <c r="S47" s="17"/>
      <c r="T47" s="16"/>
      <c r="U47" s="16"/>
      <c r="V47" s="16"/>
      <c r="W47" s="43"/>
      <c r="X47" s="216"/>
      <c r="Y47" s="216"/>
      <c r="Z47" s="216"/>
      <c r="AA47" s="216"/>
      <c r="AB47" s="216"/>
      <c r="AC47" s="216"/>
      <c r="AD47" s="216"/>
      <c r="AE47" s="216"/>
      <c r="AF47" s="216"/>
      <c r="AG47" s="216"/>
      <c r="AH47" s="216"/>
      <c r="AI47" s="216"/>
      <c r="AJ47" s="216"/>
      <c r="AK47" s="216"/>
      <c r="AL47" s="216"/>
      <c r="AM47" s="216"/>
      <c r="AN47" s="216"/>
      <c r="AO47" s="216"/>
      <c r="AP47" s="216"/>
      <c r="AQ47" s="217"/>
      <c r="AR47" s="16"/>
      <c r="AS47" s="40"/>
      <c r="BD47" s="40"/>
    </row>
    <row r="48" spans="1:56" ht="5.0999999999999996" customHeight="1" thickTop="1" x14ac:dyDescent="0.15">
      <c r="A48" s="16"/>
      <c r="B48" s="16"/>
      <c r="C48" s="16"/>
      <c r="D48" s="16"/>
      <c r="E48" s="16"/>
      <c r="F48" s="16"/>
      <c r="G48" s="16"/>
      <c r="H48" s="16"/>
      <c r="I48" s="16"/>
      <c r="J48" s="16"/>
      <c r="K48" s="207"/>
      <c r="L48" s="16"/>
      <c r="M48" s="16"/>
      <c r="N48" s="16"/>
      <c r="O48" s="16"/>
      <c r="P48" s="16"/>
      <c r="Q48" s="16"/>
      <c r="R48" s="16"/>
      <c r="S48" s="16"/>
      <c r="T48" s="16"/>
      <c r="U48" s="16"/>
      <c r="V48" s="16"/>
      <c r="W48" s="16"/>
      <c r="X48" s="16"/>
      <c r="Y48" s="16"/>
      <c r="Z48" s="16"/>
      <c r="AA48" s="207"/>
      <c r="AB48" s="16"/>
      <c r="AC48" s="16"/>
      <c r="AD48" s="207"/>
      <c r="AE48" s="16"/>
      <c r="AF48" s="16"/>
      <c r="AG48" s="16"/>
      <c r="AH48" s="16"/>
      <c r="AI48" s="16"/>
      <c r="AJ48" s="16"/>
      <c r="AK48" s="16"/>
      <c r="AL48" s="16"/>
      <c r="AM48" s="16"/>
      <c r="AN48" s="16"/>
      <c r="AO48" s="16"/>
      <c r="AP48" s="16"/>
      <c r="AQ48" s="16"/>
      <c r="AR48" s="16"/>
      <c r="AS48" s="21"/>
      <c r="AT48" s="16"/>
      <c r="BD48" s="40"/>
    </row>
    <row r="49" spans="1:56" ht="15.95" customHeight="1" x14ac:dyDescent="0.15">
      <c r="A49" s="16"/>
      <c r="B49" s="16"/>
      <c r="C49" s="16"/>
      <c r="D49" s="16"/>
      <c r="E49" s="16"/>
      <c r="F49" s="16"/>
      <c r="G49" s="16"/>
      <c r="H49" s="16"/>
      <c r="I49" s="16"/>
      <c r="J49" s="16"/>
      <c r="K49" s="207"/>
      <c r="L49" s="16"/>
      <c r="M49" s="16"/>
      <c r="N49" s="16"/>
      <c r="O49" s="16"/>
      <c r="P49" s="16"/>
      <c r="Q49" s="16"/>
      <c r="R49" s="16"/>
      <c r="S49" s="16"/>
      <c r="T49" s="16"/>
      <c r="U49" s="16"/>
      <c r="V49" s="16"/>
      <c r="W49" s="16"/>
      <c r="AR49" s="16"/>
      <c r="AS49" s="21"/>
      <c r="AT49" s="16"/>
      <c r="BD49" s="40"/>
    </row>
    <row r="50" spans="1:56" ht="5.0999999999999996" customHeight="1" x14ac:dyDescent="0.15">
      <c r="AT50" s="16"/>
      <c r="BD50" s="40"/>
    </row>
    <row r="51" spans="1:56" x14ac:dyDescent="0.15">
      <c r="BD51" s="40"/>
    </row>
    <row r="52" spans="1:56" x14ac:dyDescent="0.15">
      <c r="S52" s="40"/>
      <c r="T52" s="40"/>
      <c r="U52" s="40"/>
    </row>
    <row r="53" spans="1:56" x14ac:dyDescent="0.15">
      <c r="T53" s="40"/>
    </row>
    <row r="58" spans="1:56" x14ac:dyDescent="0.15">
      <c r="AS58"/>
    </row>
  </sheetData>
  <sheetProtection password="CC5D" sheet="1" objects="1" scenarios="1"/>
  <mergeCells count="19">
    <mergeCell ref="Y46:AB46"/>
    <mergeCell ref="Y43:AE43"/>
    <mergeCell ref="AC44:AE44"/>
    <mergeCell ref="AC45:AE45"/>
    <mergeCell ref="AC46:AE46"/>
    <mergeCell ref="Y44:AB44"/>
    <mergeCell ref="Y45:AB45"/>
    <mergeCell ref="AI44:AL44"/>
    <mergeCell ref="AI45:AL45"/>
    <mergeCell ref="AI46:AL46"/>
    <mergeCell ref="AM44:AO44"/>
    <mergeCell ref="AM45:AO45"/>
    <mergeCell ref="AM46:AO46"/>
    <mergeCell ref="A1:AR3"/>
    <mergeCell ref="AN42:AO42"/>
    <mergeCell ref="X12:Z12"/>
    <mergeCell ref="AI6:AL6"/>
    <mergeCell ref="AI8:AL8"/>
    <mergeCell ref="J4:K4"/>
  </mergeCells>
  <phoneticPr fontId="2"/>
  <conditionalFormatting sqref="I6:I7 I9 I11">
    <cfRule type="cellIs" dxfId="78" priority="262" stopIfTrue="1" operator="greaterThan">
      <formula>5</formula>
    </cfRule>
  </conditionalFormatting>
  <conditionalFormatting sqref="J38">
    <cfRule type="cellIs" dxfId="77" priority="263" stopIfTrue="1" operator="between">
      <formula>1</formula>
      <formula>4</formula>
    </cfRule>
    <cfRule type="cellIs" dxfId="76" priority="264" stopIfTrue="1" operator="between">
      <formula>5</formula>
      <formula>9</formula>
    </cfRule>
    <cfRule type="cellIs" dxfId="75" priority="265" stopIfTrue="1" operator="greaterThanOrEqual">
      <formula>10</formula>
    </cfRule>
  </conditionalFormatting>
  <conditionalFormatting sqref="AC19 AC23 AE37 V38 U37 AG39:AI39 AG38 AJ22 AM26 AP17:AP21 AM23:AO25 AH23:AI23 AP14:AQ14 AJ16:AK16 AM22 AJ17:AJ19 AC21 AF19 AB18:AB24 AB30 AJ23:AL26 AP23:AP26 AM30:AQ31 Z36:Z38 X14:AA19 X23:Z23 X22 X24 AE24 X25:Z25 Y30 AC38 AQ15:AQ26 Y31:Z31 AD37:AD39 AE35 X21:Z21 X20 AJ38:AL39 AE30:AE32 AG21:AO21 AG18:AG20 AE18:AE20 AB17:AI17 AJ20:AM20 AB14:AK14 AP15 AM18 AB15:AG15 AB16:AH16 AM16 AM14 AN15 AP36:AQ39 AB37 AP34:AQ34 AD34 AB32 X32 AM34 AD18:AD26 AB26 X26 AD28:AD32 AG32 AH30 AJ30 AJ32:AK32 AK34">
    <cfRule type="cellIs" dxfId="74" priority="266" stopIfTrue="1" operator="between">
      <formula>1</formula>
      <formula>2</formula>
    </cfRule>
    <cfRule type="cellIs" dxfId="73" priority="267" stopIfTrue="1" operator="between">
      <formula>2</formula>
      <formula>5</formula>
    </cfRule>
    <cfRule type="cellIs" dxfId="72" priority="268" stopIfTrue="1" operator="between">
      <formula>6</formula>
      <formula>1000</formula>
    </cfRule>
  </conditionalFormatting>
  <conditionalFormatting sqref="Z30 AF30 AC20 AF20 AL16 J45 M8 M10 V20 Y20 AC18 AF18 AI16 AO15 AC24 Y24 V24 S22 P24 H18 S30 AF35 J41 M45 J43 G47 Y37:Y38 V37:V38 AF37:AF38 AC37:AC38 AL14 AC30 H22 P38 V30 AF24 V28 AL34 I32 AC32 AI30 AF32 P32 Y32 AL32 P26 AC26 Y26 M14 AC22 G43 M32 M47 J28 J8 M12">
    <cfRule type="cellIs" dxfId="71" priority="271" stopIfTrue="1" operator="between">
      <formula>$X$10</formula>
      <formula>1000</formula>
    </cfRule>
  </conditionalFormatting>
  <conditionalFormatting sqref="G47 H18 H22 I32 J28 J41 J43 J45 M45 M10 M8 M14 G43 M32 M47 J8 M12">
    <cfRule type="cellIs" dxfId="70" priority="258" operator="greaterThan">
      <formula>29</formula>
    </cfRule>
  </conditionalFormatting>
  <conditionalFormatting sqref="P24 P26 P32 P38 S22 S30 V20 V24 V28 V30 V37:V38 Y20 Y24 Y26 Z30 Y32 Y37:Y38">
    <cfRule type="cellIs" dxfId="69" priority="257" operator="greaterThan">
      <formula>29</formula>
    </cfRule>
  </conditionalFormatting>
  <conditionalFormatting sqref="AF18 AF20 AF24 AF30 AF32 AF35 AF37:AF38 AI30 AL32 AL34 AI16 AL14 AL16 AO15">
    <cfRule type="cellIs" dxfId="68" priority="256" operator="greaterThan">
      <formula>29</formula>
    </cfRule>
  </conditionalFormatting>
  <conditionalFormatting sqref="V38 AC38">
    <cfRule type="cellIs" dxfId="67" priority="254" operator="between">
      <formula>10</formula>
      <formula>29</formula>
    </cfRule>
  </conditionalFormatting>
  <conditionalFormatting sqref="AC26 AC32">
    <cfRule type="cellIs" dxfId="66" priority="253" operator="greaterThan">
      <formula>30</formula>
    </cfRule>
  </conditionalFormatting>
  <conditionalFormatting sqref="AC22">
    <cfRule type="cellIs" dxfId="65" priority="252" operator="greaterThan">
      <formula>30</formula>
    </cfRule>
  </conditionalFormatting>
  <conditionalFormatting sqref="AC26">
    <cfRule type="containsBlanks" dxfId="64" priority="241">
      <formula>LEN(TRIM(AC26))=0</formula>
    </cfRule>
    <cfRule type="cellIs" dxfId="63" priority="242" operator="lessThan">
      <formula>0</formula>
    </cfRule>
    <cfRule type="cellIs" dxfId="62" priority="243" operator="lessThan">
      <formula>0</formula>
    </cfRule>
    <cfRule type="cellIs" dxfId="61" priority="251" operator="equal">
      <formula>"休"</formula>
    </cfRule>
  </conditionalFormatting>
  <conditionalFormatting sqref="AC18">
    <cfRule type="cellIs" dxfId="60" priority="250" operator="equal">
      <formula>"休"</formula>
    </cfRule>
  </conditionalFormatting>
  <conditionalFormatting sqref="AC20">
    <cfRule type="cellIs" dxfId="59" priority="249" operator="equal">
      <formula>"休"</formula>
    </cfRule>
  </conditionalFormatting>
  <conditionalFormatting sqref="AC24">
    <cfRule type="cellIs" dxfId="58" priority="248" operator="equal">
      <formula>"休"</formula>
    </cfRule>
  </conditionalFormatting>
  <conditionalFormatting sqref="AC30">
    <cfRule type="cellIs" dxfId="57" priority="239" operator="greaterThan">
      <formula>30</formula>
    </cfRule>
    <cfRule type="cellIs" dxfId="56" priority="247" operator="equal">
      <formula>"休"</formula>
    </cfRule>
  </conditionalFormatting>
  <conditionalFormatting sqref="AC32">
    <cfRule type="containsBlanks" dxfId="55" priority="240">
      <formula>LEN(TRIM(AC32))=0</formula>
    </cfRule>
    <cfRule type="cellIs" dxfId="54" priority="246" operator="equal">
      <formula>"休"</formula>
    </cfRule>
  </conditionalFormatting>
  <conditionalFormatting sqref="AC37">
    <cfRule type="cellIs" dxfId="53" priority="245" operator="equal">
      <formula>"休"</formula>
    </cfRule>
  </conditionalFormatting>
  <conditionalFormatting sqref="AC38">
    <cfRule type="cellIs" dxfId="52" priority="244" operator="equal">
      <formula>"休"</formula>
    </cfRule>
  </conditionalFormatting>
  <conditionalFormatting sqref="AO15 AL14 AL16 AI16">
    <cfRule type="cellIs" dxfId="51" priority="238" operator="greaterThan">
      <formula>30</formula>
    </cfRule>
  </conditionalFormatting>
  <conditionalFormatting sqref="AI30 AL32 AL34">
    <cfRule type="cellIs" dxfId="50" priority="237" operator="greaterThan">
      <formula>30</formula>
    </cfRule>
  </conditionalFormatting>
  <conditionalFormatting sqref="AC18 AF18 AC20 AF20 AC24 AF24 AC26 AC30 AF30 AC32 AF32 AF35 AC37:AC38 AF37:AF38 AC22">
    <cfRule type="cellIs" dxfId="49" priority="236" operator="greaterThan">
      <formula>30</formula>
    </cfRule>
  </conditionalFormatting>
  <conditionalFormatting sqref="V20 Y20 V24 Y24 Y26 V28 V30 Z30 Y32 V37:V38 Y37:Y38">
    <cfRule type="cellIs" dxfId="48" priority="235" operator="greaterThan">
      <formula>30</formula>
    </cfRule>
  </conditionalFormatting>
  <conditionalFormatting sqref="S22 P24 P26 S30 P32 P38">
    <cfRule type="cellIs" dxfId="47" priority="234" operator="greaterThan">
      <formula>30</formula>
    </cfRule>
  </conditionalFormatting>
  <conditionalFormatting sqref="M8 M10 J28 I32 H18 H22 M14 M32 J8 M12">
    <cfRule type="cellIs" dxfId="46" priority="233" operator="greaterThan">
      <formula>0</formula>
    </cfRule>
  </conditionalFormatting>
  <conditionalFormatting sqref="M8 H20 M18 M20 M22 I30 M30 I32 H18 H22 P38 J41 J43 J45 M45 G47 M14 G43 M32 M47 J8 M12">
    <cfRule type="cellIs" dxfId="45" priority="232" operator="greaterThan">
      <formula>30</formula>
    </cfRule>
  </conditionalFormatting>
  <conditionalFormatting sqref="H18 H22">
    <cfRule type="cellIs" dxfId="44" priority="231" operator="greaterThan">
      <formula>30</formula>
    </cfRule>
  </conditionalFormatting>
  <conditionalFormatting sqref="H18 H22 J28 I32">
    <cfRule type="cellIs" dxfId="43" priority="221" stopIfTrue="1" operator="equal">
      <formula>0</formula>
    </cfRule>
    <cfRule type="cellIs" dxfId="42" priority="222" operator="equal">
      <formula>0</formula>
    </cfRule>
    <cfRule type="cellIs" dxfId="41" priority="223" operator="lessThan">
      <formula>9</formula>
    </cfRule>
  </conditionalFormatting>
  <conditionalFormatting sqref="M19">
    <cfRule type="cellIs" dxfId="40" priority="220" operator="lessThan">
      <formula>10</formula>
    </cfRule>
  </conditionalFormatting>
  <conditionalFormatting sqref="M14">
    <cfRule type="cellIs" dxfId="39" priority="171" operator="greaterThan">
      <formula>0</formula>
    </cfRule>
    <cfRule type="cellIs" dxfId="38" priority="219" operator="lessThan">
      <formula>10</formula>
    </cfRule>
  </conditionalFormatting>
  <conditionalFormatting sqref="AC22">
    <cfRule type="cellIs" dxfId="37" priority="211" operator="greaterThan">
      <formula>29</formula>
    </cfRule>
  </conditionalFormatting>
  <conditionalFormatting sqref="G43">
    <cfRule type="cellIs" dxfId="36" priority="172" operator="greaterThan">
      <formula>0</formula>
    </cfRule>
  </conditionalFormatting>
  <conditionalFormatting sqref="M32">
    <cfRule type="cellIs" dxfId="35" priority="155" operator="equal">
      <formula>0</formula>
    </cfRule>
    <cfRule type="cellIs" dxfId="34" priority="156" operator="equal">
      <formula>0</formula>
    </cfRule>
    <cfRule type="cellIs" dxfId="33" priority="157" operator="lessThan">
      <formula>9</formula>
    </cfRule>
  </conditionalFormatting>
  <conditionalFormatting sqref="M47">
    <cfRule type="cellIs" dxfId="32" priority="133" operator="greaterThan">
      <formula>0</formula>
    </cfRule>
  </conditionalFormatting>
  <conditionalFormatting sqref="J28">
    <cfRule type="cellIs" dxfId="31" priority="66" operator="greaterThan">
      <formula>10</formula>
    </cfRule>
    <cfRule type="cellIs" dxfId="30" priority="72" operator="greaterThan">
      <formula>29</formula>
    </cfRule>
  </conditionalFormatting>
  <conditionalFormatting sqref="J28">
    <cfRule type="cellIs" dxfId="29" priority="71" operator="greaterThan">
      <formula>30</formula>
    </cfRule>
  </conditionalFormatting>
  <conditionalFormatting sqref="J28">
    <cfRule type="cellIs" dxfId="28" priority="70" operator="greaterThan">
      <formula>29</formula>
    </cfRule>
  </conditionalFormatting>
  <conditionalFormatting sqref="J28">
    <cfRule type="cellIs" dxfId="27" priority="69" operator="greaterThan">
      <formula>30</formula>
    </cfRule>
  </conditionalFormatting>
  <conditionalFormatting sqref="J28">
    <cfRule type="cellIs" dxfId="26" priority="68" operator="greaterThan">
      <formula>29</formula>
    </cfRule>
  </conditionalFormatting>
  <conditionalFormatting sqref="J28">
    <cfRule type="cellIs" dxfId="25" priority="67" operator="greaterThan">
      <formula>30</formula>
    </cfRule>
  </conditionalFormatting>
  <conditionalFormatting sqref="J8">
    <cfRule type="cellIs" dxfId="24" priority="65" operator="greaterThan">
      <formula>30</formula>
    </cfRule>
  </conditionalFormatting>
  <conditionalFormatting sqref="J8">
    <cfRule type="cellIs" dxfId="23" priority="62" operator="equal">
      <formula>0</formula>
    </cfRule>
    <cfRule type="cellIs" dxfId="22" priority="63" operator="equal">
      <formula>0</formula>
    </cfRule>
    <cfRule type="cellIs" dxfId="21" priority="64" operator="lessThan">
      <formula>9</formula>
    </cfRule>
  </conditionalFormatting>
  <conditionalFormatting sqref="M12">
    <cfRule type="cellIs" dxfId="20" priority="61" operator="greaterThan">
      <formula>30</formula>
    </cfRule>
  </conditionalFormatting>
  <conditionalFormatting sqref="M12">
    <cfRule type="cellIs" dxfId="19" priority="58" operator="equal">
      <formula>0</formula>
    </cfRule>
    <cfRule type="cellIs" dxfId="18" priority="59" operator="equal">
      <formula>0</formula>
    </cfRule>
    <cfRule type="cellIs" dxfId="17" priority="60" operator="lessThan">
      <formula>9</formula>
    </cfRule>
  </conditionalFormatting>
  <conditionalFormatting sqref="M16">
    <cfRule type="cellIs" dxfId="16" priority="14" stopIfTrue="1" operator="between">
      <formula>$X$6</formula>
      <formula>$Z$6</formula>
    </cfRule>
    <cfRule type="cellIs" dxfId="15" priority="15" stopIfTrue="1" operator="between">
      <formula>$X$8</formula>
      <formula>$Z$8</formula>
    </cfRule>
    <cfRule type="cellIs" dxfId="14" priority="16" stopIfTrue="1" operator="between">
      <formula>$X$10</formula>
      <formula>1000</formula>
    </cfRule>
  </conditionalFormatting>
  <conditionalFormatting sqref="M16">
    <cfRule type="cellIs" dxfId="13" priority="13" operator="greaterThan">
      <formula>29</formula>
    </cfRule>
  </conditionalFormatting>
  <conditionalFormatting sqref="M16">
    <cfRule type="cellIs" dxfId="12" priority="12" operator="greaterThan">
      <formula>0</formula>
    </cfRule>
  </conditionalFormatting>
  <conditionalFormatting sqref="M16">
    <cfRule type="cellIs" dxfId="11" priority="11" operator="greaterThan">
      <formula>30</formula>
    </cfRule>
  </conditionalFormatting>
  <conditionalFormatting sqref="M16">
    <cfRule type="cellIs" dxfId="10" priority="10" operator="greaterThan">
      <formula>30</formula>
    </cfRule>
  </conditionalFormatting>
  <conditionalFormatting sqref="M16">
    <cfRule type="cellIs" dxfId="9" priority="7" operator="equal">
      <formula>0</formula>
    </cfRule>
    <cfRule type="cellIs" dxfId="8" priority="8" operator="equal">
      <formula>0</formula>
    </cfRule>
    <cfRule type="cellIs" dxfId="7" priority="9" operator="lessThan">
      <formula>9</formula>
    </cfRule>
  </conditionalFormatting>
  <conditionalFormatting sqref="Z30 AF30 AC20 AF20 AL16 J45 M8 M18 M20 M22 I30 M30 V20 Y20 AC18 AF18 AI16 AO15 AC24 Y24 V24 S22 P24 H18 S30 AF35 J41 M45 J43 G47 Y37:Y38 V37:V38 AF37:AF38 AC37:AC38 AL14 AC30 H22 P38 V30 AF24 V28 AL34 I32 AC32 AI30 AF32 P32 Y32 AL32 P26 AC26 Y26 M14 AC22 G43 M32 M47 J28 J8 M12">
    <cfRule type="cellIs" dxfId="6" priority="269" stopIfTrue="1" operator="between">
      <formula>$X$6</formula>
      <formula>$Z$6</formula>
    </cfRule>
  </conditionalFormatting>
  <conditionalFormatting sqref="Z30 AF30 AC20 AF20 AL16 J45 M8 H20 M18 M20 M22 I30 M30 V20 Y20 AC18 AF18 AI16 AO15 AC24 Y24 V24 S22 P24 H18 S30 AF35 J41 M45 J43 G47 Y37:Y38 V37:V38 AF37:AF38 AC37:AC38 AL14 AC30 H22 P38 V30 AF24 V28 AL34 I32 AC32 AI30 AF32 P32 Y32 AL32 P26 AC26 Y26 M14 AC22 G43 M32 M47 J28 J8 M12">
    <cfRule type="cellIs" dxfId="5" priority="270" stopIfTrue="1" operator="between">
      <formula>$X$8</formula>
      <formula>$Z$8</formula>
    </cfRule>
  </conditionalFormatting>
  <conditionalFormatting sqref="M8">
    <cfRule type="cellIs" dxfId="4" priority="1" operator="between">
      <formula>1</formula>
      <formula>9</formula>
    </cfRule>
  </conditionalFormatting>
  <dataValidations xWindow="480" yWindow="257" count="4">
    <dataValidation type="list" allowBlank="1" showInputMessage="1" showErrorMessage="1" errorTitle="データがありません" error="入力された日のデータはありません" sqref="F5">
      <formula1>$AW$4:$AW$12</formula1>
    </dataValidation>
    <dataValidation type="list" allowBlank="1" showInputMessage="1" showErrorMessage="1" errorTitle="日付が正しくありません" error="入力された日のデータはありません" sqref="D4:D5">
      <formula1>$AV$2:$AV$3</formula1>
    </dataValidation>
    <dataValidation type="list" allowBlank="1" showInputMessage="1" showErrorMessage="1" errorTitle="日付が正しくありません" error="正しい日付を入力してください" sqref="H4:H5">
      <formula1>$AZ$2:$AZ$32</formula1>
    </dataValidation>
    <dataValidation type="list" allowBlank="1" showInputMessage="1" showErrorMessage="1" errorTitle="データがありません" error="入力された日のデータはありません" sqref="F4">
      <formula1>$AW$3:$AW$7</formula1>
    </dataValidation>
  </dataValidations>
  <pageMargins left="0.78740157480314965" right="0.39370078740157483" top="0.59055118110236227" bottom="0.59055118110236227" header="0.51181102362204722" footer="0.51181102362204722"/>
  <pageSetup paperSize="9" scale="86"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F73"/>
  <sheetViews>
    <sheetView showGridLines="0" view="pageBreakPreview" zoomScaleNormal="100" zoomScaleSheetLayoutView="65" workbookViewId="0">
      <selection activeCell="F27" sqref="F27"/>
    </sheetView>
  </sheetViews>
  <sheetFormatPr defaultRowHeight="13.5" x14ac:dyDescent="0.15"/>
  <cols>
    <col min="1" max="1" width="8.625" customWidth="1"/>
    <col min="2" max="32" width="4.625" customWidth="1"/>
  </cols>
  <sheetData>
    <row r="1" spans="1:32" x14ac:dyDescent="0.15">
      <c r="AF1" t="s">
        <v>162</v>
      </c>
    </row>
    <row r="2" spans="1:32" ht="19.5" customHeight="1" x14ac:dyDescent="0.15">
      <c r="A2" s="30" t="s">
        <v>161</v>
      </c>
      <c r="B2" s="62">
        <f t="shared" ref="B2:AC2" si="0">C2-1</f>
        <v>44616</v>
      </c>
      <c r="C2" s="62">
        <f t="shared" si="0"/>
        <v>44617</v>
      </c>
      <c r="D2" s="62">
        <f t="shared" si="0"/>
        <v>44618</v>
      </c>
      <c r="E2" s="62">
        <f t="shared" si="0"/>
        <v>44619</v>
      </c>
      <c r="F2" s="62">
        <f t="shared" si="0"/>
        <v>44620</v>
      </c>
      <c r="G2" s="62">
        <f t="shared" si="0"/>
        <v>44621</v>
      </c>
      <c r="H2" s="62">
        <f t="shared" si="0"/>
        <v>44622</v>
      </c>
      <c r="I2" s="62">
        <f t="shared" si="0"/>
        <v>44623</v>
      </c>
      <c r="J2" s="62">
        <f t="shared" si="0"/>
        <v>44624</v>
      </c>
      <c r="K2" s="62">
        <f t="shared" si="0"/>
        <v>44625</v>
      </c>
      <c r="L2" s="62">
        <f t="shared" si="0"/>
        <v>44626</v>
      </c>
      <c r="M2" s="62">
        <f t="shared" si="0"/>
        <v>44627</v>
      </c>
      <c r="N2" s="62">
        <f t="shared" si="0"/>
        <v>44628</v>
      </c>
      <c r="O2" s="62">
        <f t="shared" si="0"/>
        <v>44629</v>
      </c>
      <c r="P2" s="62">
        <f t="shared" si="0"/>
        <v>44630</v>
      </c>
      <c r="Q2" s="62">
        <f t="shared" si="0"/>
        <v>44631</v>
      </c>
      <c r="R2" s="62">
        <f t="shared" si="0"/>
        <v>44632</v>
      </c>
      <c r="S2" s="62">
        <f t="shared" si="0"/>
        <v>44633</v>
      </c>
      <c r="T2" s="62">
        <f t="shared" si="0"/>
        <v>44634</v>
      </c>
      <c r="U2" s="62">
        <f t="shared" si="0"/>
        <v>44635</v>
      </c>
      <c r="V2" s="62">
        <f t="shared" si="0"/>
        <v>44636</v>
      </c>
      <c r="W2" s="62">
        <f t="shared" si="0"/>
        <v>44637</v>
      </c>
      <c r="X2" s="62">
        <f t="shared" si="0"/>
        <v>44638</v>
      </c>
      <c r="Y2" s="62">
        <f t="shared" si="0"/>
        <v>44639</v>
      </c>
      <c r="Z2" s="62">
        <f t="shared" si="0"/>
        <v>44640</v>
      </c>
      <c r="AA2" s="62">
        <f t="shared" si="0"/>
        <v>44641</v>
      </c>
      <c r="AB2" s="62">
        <f t="shared" si="0"/>
        <v>44642</v>
      </c>
      <c r="AC2" s="62">
        <f t="shared" si="0"/>
        <v>44643</v>
      </c>
      <c r="AD2" s="62">
        <f>AE2-1</f>
        <v>44644</v>
      </c>
      <c r="AE2" s="62">
        <f>欠席状況!AT7</f>
        <v>44645</v>
      </c>
    </row>
    <row r="3" spans="1:32" ht="20.100000000000001" hidden="1" customHeight="1" x14ac:dyDescent="0.15">
      <c r="A3" s="30" t="s">
        <v>158</v>
      </c>
      <c r="B3" s="30">
        <f t="shared" ref="B3:I3" si="1">WEEKDAY(B2,2)</f>
        <v>4</v>
      </c>
      <c r="C3" s="30">
        <f t="shared" si="1"/>
        <v>5</v>
      </c>
      <c r="D3" s="30">
        <f t="shared" si="1"/>
        <v>6</v>
      </c>
      <c r="E3" s="30">
        <f t="shared" si="1"/>
        <v>7</v>
      </c>
      <c r="F3" s="30">
        <f t="shared" si="1"/>
        <v>1</v>
      </c>
      <c r="G3" s="30">
        <f t="shared" si="1"/>
        <v>2</v>
      </c>
      <c r="H3" s="30">
        <f t="shared" si="1"/>
        <v>3</v>
      </c>
      <c r="I3" s="30">
        <f t="shared" si="1"/>
        <v>4</v>
      </c>
      <c r="J3" s="30">
        <f t="shared" ref="J3:X3" si="2">WEEKDAY(J2,2)</f>
        <v>5</v>
      </c>
      <c r="K3" s="30">
        <f t="shared" si="2"/>
        <v>6</v>
      </c>
      <c r="L3" s="30">
        <f t="shared" si="2"/>
        <v>7</v>
      </c>
      <c r="M3" s="30">
        <f t="shared" si="2"/>
        <v>1</v>
      </c>
      <c r="N3" s="30">
        <f t="shared" si="2"/>
        <v>2</v>
      </c>
      <c r="O3" s="30">
        <f t="shared" si="2"/>
        <v>3</v>
      </c>
      <c r="P3" s="30">
        <f t="shared" si="2"/>
        <v>4</v>
      </c>
      <c r="Q3" s="30">
        <f t="shared" si="2"/>
        <v>5</v>
      </c>
      <c r="R3" s="30">
        <f t="shared" si="2"/>
        <v>6</v>
      </c>
      <c r="S3" s="30">
        <f t="shared" si="2"/>
        <v>7</v>
      </c>
      <c r="T3" s="30">
        <f t="shared" si="2"/>
        <v>1</v>
      </c>
      <c r="U3" s="30">
        <f t="shared" si="2"/>
        <v>2</v>
      </c>
      <c r="V3" s="30">
        <f t="shared" si="2"/>
        <v>3</v>
      </c>
      <c r="W3" s="30">
        <f t="shared" si="2"/>
        <v>4</v>
      </c>
      <c r="X3" s="30">
        <f t="shared" si="2"/>
        <v>5</v>
      </c>
      <c r="Y3" s="30">
        <f t="shared" ref="Y3:AE3" si="3">WEEKDAY(Y2,2)</f>
        <v>6</v>
      </c>
      <c r="Z3" s="30">
        <f t="shared" si="3"/>
        <v>7</v>
      </c>
      <c r="AA3" s="30">
        <f t="shared" si="3"/>
        <v>1</v>
      </c>
      <c r="AB3" s="30">
        <f t="shared" si="3"/>
        <v>2</v>
      </c>
      <c r="AC3" s="30">
        <f t="shared" si="3"/>
        <v>3</v>
      </c>
      <c r="AD3" s="30">
        <f t="shared" si="3"/>
        <v>4</v>
      </c>
      <c r="AE3" s="30">
        <f t="shared" si="3"/>
        <v>5</v>
      </c>
    </row>
    <row r="4" spans="1:32" ht="20.100000000000001" customHeight="1" x14ac:dyDescent="0.15">
      <c r="A4" s="30" t="s">
        <v>135</v>
      </c>
      <c r="B4" s="30" t="str">
        <f t="shared" ref="B4:AE4" si="4">IF(B3=1,"月",IF(B3=2,"火",IF(B3=3,"水",IF(B3=4,"木",IF(B3=5,"金",IF(B3=6,"土",IF(B3=7,"日")))))))</f>
        <v>木</v>
      </c>
      <c r="C4" s="30" t="str">
        <f t="shared" si="4"/>
        <v>金</v>
      </c>
      <c r="D4" s="30" t="str">
        <f t="shared" si="4"/>
        <v>土</v>
      </c>
      <c r="E4" s="30" t="str">
        <f t="shared" si="4"/>
        <v>日</v>
      </c>
      <c r="F4" s="30" t="str">
        <f t="shared" si="4"/>
        <v>月</v>
      </c>
      <c r="G4" s="30" t="str">
        <f t="shared" si="4"/>
        <v>火</v>
      </c>
      <c r="H4" s="30" t="str">
        <f t="shared" si="4"/>
        <v>水</v>
      </c>
      <c r="I4" s="30" t="str">
        <f t="shared" si="4"/>
        <v>木</v>
      </c>
      <c r="J4" s="30" t="str">
        <f t="shared" si="4"/>
        <v>金</v>
      </c>
      <c r="K4" s="30" t="str">
        <f t="shared" si="4"/>
        <v>土</v>
      </c>
      <c r="L4" s="30" t="str">
        <f t="shared" si="4"/>
        <v>日</v>
      </c>
      <c r="M4" s="30" t="str">
        <f t="shared" si="4"/>
        <v>月</v>
      </c>
      <c r="N4" s="30" t="str">
        <f t="shared" si="4"/>
        <v>火</v>
      </c>
      <c r="O4" s="30" t="str">
        <f t="shared" si="4"/>
        <v>水</v>
      </c>
      <c r="P4" s="30" t="str">
        <f t="shared" si="4"/>
        <v>木</v>
      </c>
      <c r="Q4" s="30" t="str">
        <f t="shared" si="4"/>
        <v>金</v>
      </c>
      <c r="R4" s="30" t="str">
        <f t="shared" si="4"/>
        <v>土</v>
      </c>
      <c r="S4" s="30" t="str">
        <f t="shared" si="4"/>
        <v>日</v>
      </c>
      <c r="T4" s="30" t="str">
        <f t="shared" si="4"/>
        <v>月</v>
      </c>
      <c r="U4" s="30" t="str">
        <f t="shared" si="4"/>
        <v>火</v>
      </c>
      <c r="V4" s="30" t="str">
        <f t="shared" si="4"/>
        <v>水</v>
      </c>
      <c r="W4" s="30" t="str">
        <f t="shared" si="4"/>
        <v>木</v>
      </c>
      <c r="X4" s="30" t="str">
        <f t="shared" si="4"/>
        <v>金</v>
      </c>
      <c r="Y4" s="30" t="str">
        <f t="shared" si="4"/>
        <v>土</v>
      </c>
      <c r="Z4" s="30" t="str">
        <f t="shared" si="4"/>
        <v>日</v>
      </c>
      <c r="AA4" s="30" t="str">
        <f t="shared" si="4"/>
        <v>月</v>
      </c>
      <c r="AB4" s="30" t="str">
        <f t="shared" si="4"/>
        <v>火</v>
      </c>
      <c r="AC4" s="30" t="str">
        <f t="shared" si="4"/>
        <v>水</v>
      </c>
      <c r="AD4" s="30" t="str">
        <f t="shared" si="4"/>
        <v>木</v>
      </c>
      <c r="AE4" s="30" t="str">
        <f t="shared" si="4"/>
        <v>金</v>
      </c>
    </row>
    <row r="5" spans="1:32" s="57" customFormat="1" ht="20.100000000000001" customHeight="1" x14ac:dyDescent="0.15">
      <c r="A5" s="56" t="s">
        <v>136</v>
      </c>
      <c r="B5" s="56">
        <f>LOOKUP(B2,欠席者データ!$C$2:$IK$2,欠席者データ!$C$52:$IK$52)</f>
        <v>0</v>
      </c>
      <c r="C5" s="56">
        <f>LOOKUP(C2,欠席者データ!$C$2:$IK$2,欠席者データ!$C$52:$IK$52)</f>
        <v>0</v>
      </c>
      <c r="D5" s="56" t="str">
        <f>LOOKUP(D2,欠席者データ!$C$2:$IK$2,欠席者データ!$C$52:$IK$52)</f>
        <v/>
      </c>
      <c r="E5" s="56" t="str">
        <f>LOOKUP(E2,欠席者データ!$C$2:$IK$2,欠席者データ!$C$52:$IK$52)</f>
        <v/>
      </c>
      <c r="F5" s="56">
        <f>LOOKUP(F2,欠席者データ!$C$2:$IK$2,欠席者データ!$C$52:$IK$52)</f>
        <v>0</v>
      </c>
      <c r="G5" s="56">
        <f>LOOKUP(G2,欠席者データ!$C$2:$IK$2,欠席者データ!$C$52:$IK$52)</f>
        <v>0</v>
      </c>
      <c r="H5" s="56">
        <f>LOOKUP(H2,欠席者データ!$C$2:$IK$2,欠席者データ!$C$52:$IK$52)</f>
        <v>0</v>
      </c>
      <c r="I5" s="56">
        <f>LOOKUP(I2,欠席者データ!$C$2:$IK$2,欠席者データ!$C$52:$IK$52)</f>
        <v>0</v>
      </c>
      <c r="J5" s="56">
        <f>LOOKUP(J2,欠席者データ!$C$2:$IK$2,欠席者データ!$C$52:$IK$52)</f>
        <v>0</v>
      </c>
      <c r="K5" s="56" t="str">
        <f>LOOKUP(K2,欠席者データ!$C$2:$IK$2,欠席者データ!$C$52:$IK$52)</f>
        <v/>
      </c>
      <c r="L5" s="56" t="str">
        <f>LOOKUP(L2,欠席者データ!$C$2:$IK$2,欠席者データ!$C$52:$IK$52)</f>
        <v/>
      </c>
      <c r="M5" s="56">
        <f>LOOKUP(M2,欠席者データ!$C$2:$IK$2,欠席者データ!$C$52:$IK$52)</f>
        <v>0</v>
      </c>
      <c r="N5" s="56">
        <f>LOOKUP(N2,欠席者データ!$C$2:$IK$2,欠席者データ!$C$52:$IK$52)</f>
        <v>0</v>
      </c>
      <c r="O5" s="56">
        <f>LOOKUP(O2,欠席者データ!$C$2:$IK$2,欠席者データ!$C$52:$IK$52)</f>
        <v>0</v>
      </c>
      <c r="P5" s="56">
        <f>LOOKUP(P2,欠席者データ!$C$2:$IK$2,欠席者データ!$C$52:$IK$52)</f>
        <v>0</v>
      </c>
      <c r="Q5" s="56">
        <f>LOOKUP(Q2,欠席者データ!$C$2:$IK$2,欠席者データ!$C$52:$IK$52)</f>
        <v>0</v>
      </c>
      <c r="R5" s="56" t="str">
        <f>LOOKUP(R2,欠席者データ!$C$2:$IK$2,欠席者データ!$C$52:$IK$52)</f>
        <v/>
      </c>
      <c r="S5" s="56" t="str">
        <f>LOOKUP(S2,欠席者データ!$C$2:$IK$2,欠席者データ!$C$52:$IK$52)</f>
        <v/>
      </c>
      <c r="T5" s="56">
        <f>LOOKUP(T2,欠席者データ!$C$2:$IK$2,欠席者データ!$C$52:$IK$52)</f>
        <v>0</v>
      </c>
      <c r="U5" s="56">
        <f>LOOKUP(U2,欠席者データ!$C$2:$IK$2,欠席者データ!$C$52:$IK$52)</f>
        <v>0</v>
      </c>
      <c r="V5" s="247">
        <f>LOOKUP(V2,欠席者データ!$C$2:$IK$2,欠席者データ!$C$52:$IK$52)</f>
        <v>0</v>
      </c>
      <c r="W5" s="247">
        <f>LOOKUP(W2,欠席者データ!$C$2:$IK$2,欠席者データ!$C$52:$IK$52)</f>
        <v>0</v>
      </c>
      <c r="X5" s="56">
        <f>LOOKUP(X2,欠席者データ!$C$2:$IK$2,欠席者データ!$C$52:$IK$52)</f>
        <v>0</v>
      </c>
      <c r="Y5" s="56" t="str">
        <f>LOOKUP(Y2,欠席者データ!$C$2:$IK$2,欠席者データ!$C$52:$IK$52)</f>
        <v/>
      </c>
      <c r="Z5" s="56" t="str">
        <f>LOOKUP(Z2,欠席者データ!$C$2:$IK$2,欠席者データ!$C$52:$IK$52)</f>
        <v/>
      </c>
      <c r="AA5" s="56" t="str">
        <f>LOOKUP(AA2,欠席者データ!$C$2:$IK$2,欠席者データ!$C$52:$IK$52)</f>
        <v/>
      </c>
      <c r="AB5" s="56">
        <f>LOOKUP(AB2,欠席者データ!$C$2:$IK$2,欠席者データ!$C$52:$IK$52)</f>
        <v>0</v>
      </c>
      <c r="AC5" s="247">
        <f>LOOKUP(AC2,欠席者データ!$C$2:$IK$2,欠席者データ!$C$52:$IK$52)</f>
        <v>0</v>
      </c>
      <c r="AD5" s="247">
        <f>LOOKUP(AD2,欠席者データ!$C$2:$IK$2,欠席者データ!$C$52:$IK$52)</f>
        <v>0</v>
      </c>
      <c r="AE5" s="56">
        <f>LOOKUP(AE2,欠席者データ!$C$2:$IK$2,欠席者データ!$C$52:$IK$52)</f>
        <v>0</v>
      </c>
    </row>
    <row r="6" spans="1:32" s="57" customFormat="1" ht="20.100000000000001" customHeight="1" x14ac:dyDescent="0.15">
      <c r="A6" s="56" t="s">
        <v>137</v>
      </c>
      <c r="B6" s="56">
        <f>LOOKUP(B$2,欠席者データ!$C$2:$IK$2,欠席者データ!$C$74:$IK$74)</f>
        <v>0</v>
      </c>
      <c r="C6" s="56">
        <f>LOOKUP(C$2,欠席者データ!$C$2:$IK$2,欠席者データ!$C$74:$IK$74)</f>
        <v>0</v>
      </c>
      <c r="D6" s="56" t="str">
        <f>LOOKUP(D$2,欠席者データ!$C$2:$IK$2,欠席者データ!$C$74:$IK$74)</f>
        <v/>
      </c>
      <c r="E6" s="56" t="str">
        <f>LOOKUP(E$2,欠席者データ!$C$2:$IK$2,欠席者データ!$C$74:$IK$74)</f>
        <v/>
      </c>
      <c r="F6" s="56">
        <f>LOOKUP(F$2,欠席者データ!$C$2:$IK$2,欠席者データ!$C$74:$IK$74)</f>
        <v>0</v>
      </c>
      <c r="G6" s="56">
        <f>LOOKUP(G$2,欠席者データ!$C$2:$IK$2,欠席者データ!$C$74:$IK$74)</f>
        <v>0</v>
      </c>
      <c r="H6" s="56">
        <f>LOOKUP(H$2,欠席者データ!$C$2:$IK$2,欠席者データ!$C$74:$IK$74)</f>
        <v>0</v>
      </c>
      <c r="I6" s="56">
        <f>LOOKUP(I$2,欠席者データ!$C$2:$IK$2,欠席者データ!$C$74:$IK$74)</f>
        <v>0</v>
      </c>
      <c r="J6" s="56">
        <f>LOOKUP(J$2,欠席者データ!$C$2:$IK$2,欠席者データ!$C$74:$IK$74)</f>
        <v>0</v>
      </c>
      <c r="K6" s="56" t="str">
        <f>LOOKUP(K$2,欠席者データ!$C$2:$IK$2,欠席者データ!$C$74:$IK$74)</f>
        <v/>
      </c>
      <c r="L6" s="56" t="str">
        <f>LOOKUP(L$2,欠席者データ!$C$2:$IK$2,欠席者データ!$C$74:$IK$74)</f>
        <v/>
      </c>
      <c r="M6" s="56">
        <f>LOOKUP(M$2,欠席者データ!$C$2:$IK$2,欠席者データ!$C$74:$IK$74)</f>
        <v>0</v>
      </c>
      <c r="N6" s="56">
        <f>LOOKUP(N$2,欠席者データ!$C$2:$IK$2,欠席者データ!$C$74:$IK$74)</f>
        <v>0</v>
      </c>
      <c r="O6" s="56">
        <f>LOOKUP(O$2,欠席者データ!$C$2:$IK$2,欠席者データ!$C$74:$IK$74)</f>
        <v>0</v>
      </c>
      <c r="P6" s="56">
        <f>LOOKUP(P$2,欠席者データ!$C$2:$IK$2,欠席者データ!$C$74:$IK$74)</f>
        <v>0</v>
      </c>
      <c r="Q6" s="56">
        <f>LOOKUP(Q$2,欠席者データ!$C$2:$IK$2,欠席者データ!$C$74:$IK$74)</f>
        <v>0</v>
      </c>
      <c r="R6" s="56" t="str">
        <f>LOOKUP(R$2,欠席者データ!$C$2:$IK$2,欠席者データ!$C$74:$IK$74)</f>
        <v/>
      </c>
      <c r="S6" s="56" t="str">
        <f>LOOKUP(S$2,欠席者データ!$C$2:$IK$2,欠席者データ!$C$74:$IK$74)</f>
        <v/>
      </c>
      <c r="T6" s="56">
        <f>LOOKUP(T$2,欠席者データ!$C$2:$IK$2,欠席者データ!$C$74:$IK$74)</f>
        <v>0</v>
      </c>
      <c r="U6" s="56">
        <f>LOOKUP(U$2,欠席者データ!$C$2:$IK$2,欠席者データ!$C$74:$IK$74)</f>
        <v>0</v>
      </c>
      <c r="V6" s="56">
        <f>LOOKUP(V$2,欠席者データ!$C$2:$IK$2,欠席者データ!$C$74:$IK$74)</f>
        <v>0</v>
      </c>
      <c r="W6" s="56">
        <f>LOOKUP(W$2,欠席者データ!$C$2:$IK$2,欠席者データ!$C$74:$IK$74)</f>
        <v>1</v>
      </c>
      <c r="X6" s="56">
        <f>LOOKUP(X$2,欠席者データ!$C$2:$IK$2,欠席者データ!$C$74:$IK$74)</f>
        <v>1</v>
      </c>
      <c r="Y6" s="56" t="str">
        <f>LOOKUP(Y$2,欠席者データ!$C$2:$IK$2,欠席者データ!$C$74:$IK$74)</f>
        <v/>
      </c>
      <c r="Z6" s="56" t="str">
        <f>LOOKUP(Z$2,欠席者データ!$C$2:$IK$2,欠席者データ!$C$74:$IK$74)</f>
        <v/>
      </c>
      <c r="AA6" s="56" t="str">
        <f>LOOKUP(AA$2,欠席者データ!$C$2:$IK$2,欠席者データ!$C$74:$IK$74)</f>
        <v/>
      </c>
      <c r="AB6" s="56">
        <f>LOOKUP(AB$2,欠席者データ!$C$2:$IK$2,欠席者データ!$C$74:$IK$74)</f>
        <v>0</v>
      </c>
      <c r="AC6" s="56">
        <f>LOOKUP(AC$2,欠席者データ!$C$2:$IK$2,欠席者データ!$C$74:$IK$74)</f>
        <v>0</v>
      </c>
      <c r="AD6" s="56">
        <f>LOOKUP(AD$2,欠席者データ!$C$2:$IK$2,欠席者データ!$C$74:$IK$74)</f>
        <v>0</v>
      </c>
      <c r="AE6" s="56">
        <f>LOOKUP(AE$2,欠席者データ!$C$2:$IK$2,欠席者データ!$C$74:$IK$74)</f>
        <v>0</v>
      </c>
    </row>
    <row r="7" spans="1:32" s="57" customFormat="1" ht="20.100000000000001" customHeight="1" x14ac:dyDescent="0.15">
      <c r="A7" s="56" t="s">
        <v>128</v>
      </c>
      <c r="B7" s="56">
        <f t="shared" ref="B7:E7" si="5">IF(AND(B5="",B6=""),"",SUM(B5:B6))</f>
        <v>0</v>
      </c>
      <c r="C7" s="56">
        <f t="shared" si="5"/>
        <v>0</v>
      </c>
      <c r="D7" s="56" t="str">
        <f t="shared" si="5"/>
        <v/>
      </c>
      <c r="E7" s="56" t="str">
        <f t="shared" si="5"/>
        <v/>
      </c>
      <c r="F7" s="56">
        <f t="shared" ref="F7" si="6">IF(AND(F5="",F6=""),"",SUM(F5:F6))</f>
        <v>0</v>
      </c>
      <c r="G7" s="56">
        <f t="shared" ref="G7:R7" si="7">IF(AND(G5="",G6=""),"",SUM(G5:G6))</f>
        <v>0</v>
      </c>
      <c r="H7" s="56">
        <f t="shared" si="7"/>
        <v>0</v>
      </c>
      <c r="I7" s="56">
        <f t="shared" si="7"/>
        <v>0</v>
      </c>
      <c r="J7" s="56">
        <f t="shared" si="7"/>
        <v>0</v>
      </c>
      <c r="K7" s="56" t="str">
        <f t="shared" si="7"/>
        <v/>
      </c>
      <c r="L7" s="56" t="str">
        <f t="shared" si="7"/>
        <v/>
      </c>
      <c r="M7" s="56">
        <f t="shared" si="7"/>
        <v>0</v>
      </c>
      <c r="N7" s="56">
        <f t="shared" si="7"/>
        <v>0</v>
      </c>
      <c r="O7" s="56">
        <f t="shared" si="7"/>
        <v>0</v>
      </c>
      <c r="P7" s="56">
        <f t="shared" si="7"/>
        <v>0</v>
      </c>
      <c r="Q7" s="56">
        <f t="shared" si="7"/>
        <v>0</v>
      </c>
      <c r="R7" s="56" t="str">
        <f t="shared" si="7"/>
        <v/>
      </c>
      <c r="S7" s="56" t="str">
        <f t="shared" ref="S7:AE7" si="8">IF(AND(S5="",S6=""),"",SUM(S5:S6))</f>
        <v/>
      </c>
      <c r="T7" s="56">
        <f t="shared" si="8"/>
        <v>0</v>
      </c>
      <c r="U7" s="56">
        <f t="shared" si="8"/>
        <v>0</v>
      </c>
      <c r="V7" s="56">
        <f t="shared" si="8"/>
        <v>0</v>
      </c>
      <c r="W7" s="56">
        <f t="shared" si="8"/>
        <v>1</v>
      </c>
      <c r="X7" s="56">
        <f t="shared" si="8"/>
        <v>1</v>
      </c>
      <c r="Y7" s="56" t="str">
        <f t="shared" si="8"/>
        <v/>
      </c>
      <c r="Z7" s="56" t="str">
        <f t="shared" si="8"/>
        <v/>
      </c>
      <c r="AA7" s="56" t="str">
        <f t="shared" si="8"/>
        <v/>
      </c>
      <c r="AB7" s="56">
        <f t="shared" si="8"/>
        <v>0</v>
      </c>
      <c r="AC7" s="56">
        <f t="shared" si="8"/>
        <v>0</v>
      </c>
      <c r="AD7" s="56">
        <f t="shared" si="8"/>
        <v>0</v>
      </c>
      <c r="AE7" s="56">
        <f t="shared" si="8"/>
        <v>0</v>
      </c>
    </row>
    <row r="8" spans="1:32" x14ac:dyDescent="0.15">
      <c r="A8" s="29"/>
      <c r="B8" s="58"/>
      <c r="C8" s="59"/>
      <c r="D8" s="59"/>
      <c r="E8" s="59"/>
      <c r="F8" s="59"/>
      <c r="G8" s="59"/>
      <c r="H8" s="59"/>
      <c r="I8" s="59"/>
      <c r="J8" s="59"/>
      <c r="K8" s="59"/>
      <c r="L8" s="59"/>
      <c r="M8" s="59"/>
      <c r="N8" s="59"/>
      <c r="O8" s="59"/>
      <c r="P8" s="59"/>
    </row>
    <row r="9" spans="1:32" x14ac:dyDescent="0.15">
      <c r="A9" s="29"/>
      <c r="B9" s="29"/>
    </row>
    <row r="10" spans="1:32" x14ac:dyDescent="0.15">
      <c r="A10" s="29"/>
      <c r="B10" s="29"/>
    </row>
    <row r="11" spans="1:32" x14ac:dyDescent="0.15">
      <c r="A11" s="29"/>
      <c r="B11" s="29"/>
    </row>
    <row r="12" spans="1:32" x14ac:dyDescent="0.15">
      <c r="A12" s="29"/>
      <c r="B12" s="29"/>
    </row>
    <row r="13" spans="1:32" x14ac:dyDescent="0.15">
      <c r="A13" s="29"/>
      <c r="B13" s="29"/>
    </row>
    <row r="14" spans="1:32" x14ac:dyDescent="0.15">
      <c r="A14" s="29"/>
      <c r="B14" s="29"/>
    </row>
    <row r="15" spans="1:32" x14ac:dyDescent="0.15">
      <c r="A15" s="29"/>
      <c r="B15" s="29"/>
    </row>
    <row r="16" spans="1:32" x14ac:dyDescent="0.15">
      <c r="A16" s="29"/>
      <c r="B16" s="29"/>
    </row>
    <row r="17" spans="1:2" x14ac:dyDescent="0.15">
      <c r="A17" s="29"/>
      <c r="B17" s="29"/>
    </row>
    <row r="18" spans="1:2" x14ac:dyDescent="0.15">
      <c r="A18" s="29"/>
      <c r="B18" s="29"/>
    </row>
    <row r="19" spans="1:2" x14ac:dyDescent="0.15">
      <c r="A19" s="29"/>
      <c r="B19" s="29"/>
    </row>
    <row r="20" spans="1:2" x14ac:dyDescent="0.15">
      <c r="A20" s="29"/>
      <c r="B20" s="29"/>
    </row>
    <row r="21" spans="1:2" x14ac:dyDescent="0.15">
      <c r="A21" s="29"/>
      <c r="B21" s="29"/>
    </row>
    <row r="22" spans="1:2" x14ac:dyDescent="0.15">
      <c r="A22" s="29"/>
      <c r="B22" s="29"/>
    </row>
    <row r="23" spans="1:2" x14ac:dyDescent="0.15">
      <c r="A23" s="29"/>
      <c r="B23" s="29"/>
    </row>
    <row r="24" spans="1:2" x14ac:dyDescent="0.15">
      <c r="A24" s="29"/>
      <c r="B24" s="29"/>
    </row>
    <row r="25" spans="1:2" x14ac:dyDescent="0.15">
      <c r="A25" s="29"/>
      <c r="B25" s="29"/>
    </row>
    <row r="26" spans="1:2" x14ac:dyDescent="0.15">
      <c r="A26" s="29"/>
      <c r="B26" s="29"/>
    </row>
    <row r="27" spans="1:2" x14ac:dyDescent="0.15">
      <c r="A27" s="29"/>
      <c r="B27" s="29"/>
    </row>
    <row r="28" spans="1:2" x14ac:dyDescent="0.15">
      <c r="A28" s="29"/>
      <c r="B28" s="29"/>
    </row>
    <row r="29" spans="1:2" x14ac:dyDescent="0.15">
      <c r="A29" s="29"/>
      <c r="B29" s="29"/>
    </row>
    <row r="30" spans="1:2" x14ac:dyDescent="0.15">
      <c r="A30" s="29"/>
      <c r="B30" s="29"/>
    </row>
    <row r="31" spans="1:2" x14ac:dyDescent="0.15">
      <c r="A31" s="29"/>
      <c r="B31" s="29"/>
    </row>
    <row r="32" spans="1:2" x14ac:dyDescent="0.15">
      <c r="A32" s="29"/>
      <c r="B32" s="29"/>
    </row>
    <row r="33" spans="1:2" x14ac:dyDescent="0.15">
      <c r="A33" s="29"/>
      <c r="B33" s="29"/>
    </row>
    <row r="34" spans="1:2" x14ac:dyDescent="0.15">
      <c r="A34" s="29"/>
      <c r="B34" s="29"/>
    </row>
    <row r="35" spans="1:2" x14ac:dyDescent="0.15">
      <c r="A35" s="29"/>
      <c r="B35" s="29"/>
    </row>
    <row r="36" spans="1:2" x14ac:dyDescent="0.15">
      <c r="A36" s="29"/>
      <c r="B36" s="29"/>
    </row>
    <row r="37" spans="1:2" x14ac:dyDescent="0.15">
      <c r="A37" s="29"/>
      <c r="B37" s="29"/>
    </row>
    <row r="38" spans="1:2" x14ac:dyDescent="0.15">
      <c r="A38" s="29"/>
      <c r="B38" s="29"/>
    </row>
    <row r="39" spans="1:2" x14ac:dyDescent="0.15">
      <c r="A39" s="29"/>
      <c r="B39" s="29"/>
    </row>
    <row r="40" spans="1:2" x14ac:dyDescent="0.15">
      <c r="A40" s="29"/>
      <c r="B40" s="29"/>
    </row>
    <row r="41" spans="1:2" x14ac:dyDescent="0.15">
      <c r="A41" s="29"/>
      <c r="B41" s="29"/>
    </row>
    <row r="42" spans="1:2" x14ac:dyDescent="0.15">
      <c r="A42" s="29"/>
      <c r="B42" s="29"/>
    </row>
    <row r="43" spans="1:2" x14ac:dyDescent="0.15">
      <c r="A43" s="29"/>
      <c r="B43" s="29"/>
    </row>
    <row r="44" spans="1:2" x14ac:dyDescent="0.15">
      <c r="A44" s="29"/>
      <c r="B44" s="29"/>
    </row>
    <row r="45" spans="1:2" x14ac:dyDescent="0.15">
      <c r="A45" s="29"/>
      <c r="B45" s="29"/>
    </row>
    <row r="46" spans="1:2" x14ac:dyDescent="0.15">
      <c r="A46" s="29"/>
      <c r="B46" s="29"/>
    </row>
    <row r="47" spans="1:2" x14ac:dyDescent="0.15">
      <c r="A47" s="29"/>
      <c r="B47" s="29"/>
    </row>
    <row r="48" spans="1:2" x14ac:dyDescent="0.15">
      <c r="A48" s="29"/>
      <c r="B48" s="29"/>
    </row>
    <row r="49" spans="1:2" x14ac:dyDescent="0.15">
      <c r="A49" s="29"/>
      <c r="B49" s="29"/>
    </row>
    <row r="50" spans="1:2" x14ac:dyDescent="0.15">
      <c r="A50" s="29"/>
      <c r="B50" s="29"/>
    </row>
    <row r="51" spans="1:2" x14ac:dyDescent="0.15">
      <c r="A51" s="29"/>
      <c r="B51" s="29"/>
    </row>
    <row r="52" spans="1:2" x14ac:dyDescent="0.15">
      <c r="A52" s="29"/>
      <c r="B52" s="29"/>
    </row>
    <row r="53" spans="1:2" x14ac:dyDescent="0.15">
      <c r="A53" s="29"/>
      <c r="B53" s="29"/>
    </row>
    <row r="54" spans="1:2" x14ac:dyDescent="0.15">
      <c r="A54" s="29"/>
      <c r="B54" s="29"/>
    </row>
    <row r="55" spans="1:2" x14ac:dyDescent="0.15">
      <c r="A55" s="29"/>
      <c r="B55" s="29"/>
    </row>
    <row r="56" spans="1:2" x14ac:dyDescent="0.15">
      <c r="A56" s="29"/>
      <c r="B56" s="29"/>
    </row>
    <row r="57" spans="1:2" x14ac:dyDescent="0.15">
      <c r="A57" s="29"/>
      <c r="B57" s="29"/>
    </row>
    <row r="58" spans="1:2" x14ac:dyDescent="0.15">
      <c r="A58" s="29"/>
      <c r="B58" s="29"/>
    </row>
    <row r="59" spans="1:2" x14ac:dyDescent="0.15">
      <c r="A59" s="29"/>
      <c r="B59" s="29"/>
    </row>
    <row r="60" spans="1:2" x14ac:dyDescent="0.15">
      <c r="A60" s="29"/>
      <c r="B60" s="29"/>
    </row>
    <row r="61" spans="1:2" x14ac:dyDescent="0.15">
      <c r="A61" s="29"/>
      <c r="B61" s="29"/>
    </row>
    <row r="62" spans="1:2" x14ac:dyDescent="0.15">
      <c r="A62" s="29"/>
      <c r="B62" s="29"/>
    </row>
    <row r="63" spans="1:2" x14ac:dyDescent="0.15">
      <c r="A63" s="29"/>
      <c r="B63" s="29"/>
    </row>
    <row r="64" spans="1:2" x14ac:dyDescent="0.15">
      <c r="A64" s="29"/>
      <c r="B64" s="29"/>
    </row>
    <row r="65" spans="1:2" x14ac:dyDescent="0.15">
      <c r="A65" s="29"/>
      <c r="B65" s="29"/>
    </row>
    <row r="66" spans="1:2" x14ac:dyDescent="0.15">
      <c r="A66" s="29"/>
      <c r="B66" s="29"/>
    </row>
    <row r="67" spans="1:2" x14ac:dyDescent="0.15">
      <c r="A67" s="29"/>
      <c r="B67" s="29"/>
    </row>
    <row r="68" spans="1:2" hidden="1" x14ac:dyDescent="0.15">
      <c r="A68" s="55">
        <f>欠席状況!AT7</f>
        <v>44645</v>
      </c>
    </row>
    <row r="69" spans="1:2" hidden="1" x14ac:dyDescent="0.15">
      <c r="A69" s="55" t="e">
        <f>DATE(#REF!,#REF!,#REF!)</f>
        <v>#REF!</v>
      </c>
    </row>
    <row r="70" spans="1:2" hidden="1" x14ac:dyDescent="0.15"/>
    <row r="71" spans="1:2" hidden="1" x14ac:dyDescent="0.15">
      <c r="A71" s="51">
        <f>A68</f>
        <v>44645</v>
      </c>
    </row>
    <row r="72" spans="1:2" hidden="1" x14ac:dyDescent="0.15">
      <c r="A72" s="1">
        <f>MONTH(A71)</f>
        <v>3</v>
      </c>
    </row>
    <row r="73" spans="1:2" hidden="1" x14ac:dyDescent="0.15">
      <c r="A73" s="1">
        <f>YEAR(A71)</f>
        <v>2022</v>
      </c>
    </row>
  </sheetData>
  <phoneticPr fontId="2"/>
  <conditionalFormatting sqref="B3:AE3">
    <cfRule type="cellIs" dxfId="3" priority="1" stopIfTrue="1" operator="equal">
      <formula>"土"</formula>
    </cfRule>
    <cfRule type="cellIs" dxfId="2" priority="2" stopIfTrue="1" operator="equal">
      <formula>"日"</formula>
    </cfRule>
  </conditionalFormatting>
  <conditionalFormatting sqref="B4:AE4">
    <cfRule type="cellIs" dxfId="1" priority="3" stopIfTrue="1" operator="equal">
      <formula>"土"</formula>
    </cfRule>
    <cfRule type="cellIs" dxfId="0" priority="4" stopIfTrue="1" operator="equal">
      <formula>"日"</formula>
    </cfRule>
  </conditionalFormatting>
  <pageMargins left="0.78740157480314965" right="0.78740157480314965" top="0.78740157480314965" bottom="0.78740157480314965" header="0.51181102362204722" footer="0.51181102362204722"/>
  <pageSetup paperSize="9" scale="86" orientation="landscape" r:id="rId1"/>
  <headerFooter alignWithMargins="0"/>
  <ignoredErrors>
    <ignoredError sqref="F7"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2"/>
  </sheetPr>
  <dimension ref="A1:J30"/>
  <sheetViews>
    <sheetView view="pageBreakPreview" topLeftCell="B1" zoomScaleNormal="100" zoomScaleSheetLayoutView="100" workbookViewId="0">
      <pane ySplit="5" topLeftCell="A6" activePane="bottomLeft" state="frozen"/>
      <selection activeCell="H4" sqref="H4"/>
      <selection pane="bottomLeft" activeCell="B6" sqref="B6"/>
    </sheetView>
  </sheetViews>
  <sheetFormatPr defaultRowHeight="13.5" x14ac:dyDescent="0.15"/>
  <cols>
    <col min="1" max="1" width="7.375" style="10" hidden="1" customWidth="1"/>
    <col min="2" max="2" width="16.125" style="4" bestFit="1" customWidth="1"/>
    <col min="3" max="3" width="9.5" style="10" bestFit="1" customWidth="1"/>
    <col min="4" max="4" width="19.25" style="10" bestFit="1" customWidth="1"/>
    <col min="5" max="5" width="9.5" style="93" bestFit="1" customWidth="1"/>
    <col min="6" max="6" width="3.5" style="79" bestFit="1" customWidth="1"/>
    <col min="7" max="7" width="3.5" style="10" bestFit="1" customWidth="1"/>
    <col min="8" max="8" width="9.5" style="93" bestFit="1" customWidth="1"/>
    <col min="9" max="9" width="3.5" style="10" bestFit="1" customWidth="1"/>
    <col min="10" max="16384" width="9" style="10"/>
  </cols>
  <sheetData>
    <row r="1" spans="1:10" ht="24.95" customHeight="1" x14ac:dyDescent="0.15">
      <c r="A1" s="253" t="s">
        <v>298</v>
      </c>
      <c r="B1" s="253"/>
      <c r="C1" s="253"/>
      <c r="D1" s="253"/>
      <c r="E1" s="253"/>
      <c r="F1" s="253"/>
      <c r="G1" s="253"/>
      <c r="H1" s="253"/>
      <c r="I1" s="253"/>
    </row>
    <row r="2" spans="1:10" ht="5.0999999999999996" customHeight="1" x14ac:dyDescent="0.15">
      <c r="A2" s="203"/>
      <c r="B2" s="229"/>
      <c r="C2" s="203"/>
      <c r="D2" s="203"/>
      <c r="E2" s="203"/>
      <c r="F2" s="203"/>
      <c r="G2" s="203"/>
      <c r="H2" s="203"/>
      <c r="I2" s="203"/>
    </row>
    <row r="3" spans="1:10" ht="15" customHeight="1" x14ac:dyDescent="0.15">
      <c r="B3" s="231"/>
      <c r="C3" s="223"/>
      <c r="D3" s="119" t="s">
        <v>248</v>
      </c>
      <c r="E3" s="113"/>
      <c r="F3" s="114"/>
      <c r="G3" s="115"/>
      <c r="H3" s="116"/>
      <c r="I3" s="116"/>
      <c r="J3" s="117"/>
    </row>
    <row r="4" spans="1:10" ht="5.0999999999999996" customHeight="1" x14ac:dyDescent="0.15">
      <c r="C4" s="79"/>
    </row>
    <row r="5" spans="1:10" ht="24.75" customHeight="1" x14ac:dyDescent="0.15">
      <c r="A5" s="5" t="s">
        <v>258</v>
      </c>
      <c r="B5" s="230" t="s">
        <v>19</v>
      </c>
      <c r="C5" s="5" t="s">
        <v>259</v>
      </c>
      <c r="D5" s="5" t="s">
        <v>260</v>
      </c>
      <c r="E5" s="263" t="s">
        <v>261</v>
      </c>
      <c r="F5" s="335"/>
      <c r="G5" s="335"/>
      <c r="H5" s="335"/>
      <c r="I5" s="264"/>
    </row>
    <row r="6" spans="1:10" ht="23.25" customHeight="1" x14ac:dyDescent="0.15">
      <c r="B6" s="236">
        <f>措置状況!B11</f>
        <v>0</v>
      </c>
      <c r="C6" s="237">
        <f>措置状況!C11</f>
        <v>0</v>
      </c>
      <c r="D6" s="238">
        <f>措置状況!D11</f>
        <v>0</v>
      </c>
      <c r="E6" s="241">
        <f>措置状況!E11</f>
        <v>0</v>
      </c>
      <c r="F6" s="239">
        <f>措置状況!F11</f>
        <v>0</v>
      </c>
      <c r="G6" s="239" t="s">
        <v>307</v>
      </c>
      <c r="H6" s="242">
        <f>措置状況!H11</f>
        <v>0</v>
      </c>
      <c r="I6" s="240">
        <f>措置状況!I11</f>
        <v>0</v>
      </c>
    </row>
    <row r="7" spans="1:10" ht="23.25" customHeight="1" x14ac:dyDescent="0.15">
      <c r="B7" s="236">
        <f>措置状況!B12</f>
        <v>0</v>
      </c>
      <c r="C7" s="237">
        <f>措置状況!C12</f>
        <v>0</v>
      </c>
      <c r="D7" s="238">
        <f>措置状況!D12</f>
        <v>0</v>
      </c>
      <c r="E7" s="241">
        <f>措置状況!E12</f>
        <v>0</v>
      </c>
      <c r="F7" s="239">
        <f>措置状況!F12</f>
        <v>0</v>
      </c>
      <c r="G7" s="239" t="s">
        <v>307</v>
      </c>
      <c r="H7" s="242">
        <f>措置状況!H12</f>
        <v>0</v>
      </c>
      <c r="I7" s="240">
        <f>措置状況!I12</f>
        <v>0</v>
      </c>
    </row>
    <row r="8" spans="1:10" ht="23.25" hidden="1" customHeight="1" x14ac:dyDescent="0.15">
      <c r="B8" s="91">
        <f>措置状況!B13</f>
        <v>0</v>
      </c>
      <c r="C8" s="87">
        <f>措置状況!C13</f>
        <v>0</v>
      </c>
      <c r="D8" s="232">
        <f>措置状況!D13</f>
        <v>0</v>
      </c>
      <c r="E8" s="241">
        <f>措置状況!E13</f>
        <v>0</v>
      </c>
      <c r="F8" s="239">
        <f>措置状況!F13</f>
        <v>0</v>
      </c>
      <c r="G8" s="228" t="s">
        <v>307</v>
      </c>
      <c r="H8" s="242">
        <f>措置状況!H13</f>
        <v>0</v>
      </c>
      <c r="I8" s="240">
        <f>措置状況!I13</f>
        <v>0</v>
      </c>
    </row>
    <row r="9" spans="1:10" ht="23.25" hidden="1" customHeight="1" x14ac:dyDescent="0.15">
      <c r="B9" s="91">
        <f>措置状況!B14</f>
        <v>0</v>
      </c>
      <c r="C9" s="87">
        <f>措置状況!C14</f>
        <v>0</v>
      </c>
      <c r="D9" s="232">
        <f>措置状況!D14</f>
        <v>0</v>
      </c>
      <c r="E9" s="241">
        <f>措置状況!E14</f>
        <v>0</v>
      </c>
      <c r="F9" s="239">
        <f>措置状況!F14</f>
        <v>0</v>
      </c>
      <c r="G9" s="228" t="s">
        <v>307</v>
      </c>
      <c r="H9" s="242">
        <f>措置状況!H14</f>
        <v>0</v>
      </c>
      <c r="I9" s="240">
        <f>措置状況!I14</f>
        <v>0</v>
      </c>
    </row>
    <row r="10" spans="1:10" ht="14.25" hidden="1" customHeight="1" x14ac:dyDescent="0.15">
      <c r="B10" s="91">
        <f>措置状況!B15</f>
        <v>0</v>
      </c>
      <c r="C10" s="87">
        <f>措置状況!C15</f>
        <v>0</v>
      </c>
      <c r="D10" s="232">
        <f>措置状況!D15</f>
        <v>0</v>
      </c>
      <c r="E10" s="241">
        <f>措置状況!E15</f>
        <v>0</v>
      </c>
      <c r="F10" s="239">
        <f>措置状況!F15</f>
        <v>0</v>
      </c>
      <c r="G10" s="228" t="s">
        <v>307</v>
      </c>
      <c r="H10" s="242">
        <f>措置状況!H15</f>
        <v>0</v>
      </c>
      <c r="I10" s="240">
        <f>措置状況!I15</f>
        <v>0</v>
      </c>
    </row>
    <row r="11" spans="1:10" ht="14.25" hidden="1" customHeight="1" x14ac:dyDescent="0.15">
      <c r="B11" s="91">
        <f>措置状況!B16</f>
        <v>0</v>
      </c>
      <c r="C11" s="87">
        <f>措置状況!C16</f>
        <v>0</v>
      </c>
      <c r="D11" s="232">
        <f>措置状況!D16</f>
        <v>0</v>
      </c>
      <c r="E11" s="241">
        <f>措置状況!E16</f>
        <v>0</v>
      </c>
      <c r="F11" s="239">
        <f>措置状況!F16</f>
        <v>0</v>
      </c>
      <c r="G11" s="228" t="s">
        <v>307</v>
      </c>
      <c r="H11" s="242">
        <f>措置状況!H16</f>
        <v>0</v>
      </c>
      <c r="I11" s="240">
        <f>措置状況!I16</f>
        <v>0</v>
      </c>
    </row>
    <row r="12" spans="1:10" ht="14.25" hidden="1" customHeight="1" x14ac:dyDescent="0.15">
      <c r="B12" s="91">
        <f>措置状況!B17</f>
        <v>0</v>
      </c>
      <c r="C12" s="87">
        <f>措置状況!C17</f>
        <v>0</v>
      </c>
      <c r="D12" s="232">
        <f>措置状況!D17</f>
        <v>0</v>
      </c>
      <c r="E12" s="241">
        <f>措置状況!E17</f>
        <v>0</v>
      </c>
      <c r="F12" s="239">
        <f>措置状況!F17</f>
        <v>0</v>
      </c>
      <c r="G12" s="228" t="s">
        <v>307</v>
      </c>
      <c r="H12" s="242">
        <f>措置状況!H17</f>
        <v>0</v>
      </c>
      <c r="I12" s="240">
        <f>措置状況!I17</f>
        <v>0</v>
      </c>
    </row>
    <row r="13" spans="1:10" ht="14.25" hidden="1" customHeight="1" x14ac:dyDescent="0.15">
      <c r="B13" s="91">
        <f>措置状況!B18</f>
        <v>0</v>
      </c>
      <c r="C13" s="87">
        <f>措置状況!C18</f>
        <v>0</v>
      </c>
      <c r="D13" s="232">
        <f>措置状況!D18</f>
        <v>0</v>
      </c>
      <c r="E13" s="241">
        <f>措置状況!E18</f>
        <v>0</v>
      </c>
      <c r="F13" s="239">
        <f>措置状況!F18</f>
        <v>0</v>
      </c>
      <c r="G13" s="228" t="s">
        <v>307</v>
      </c>
      <c r="H13" s="242">
        <f>措置状況!H18</f>
        <v>0</v>
      </c>
      <c r="I13" s="240">
        <f>措置状況!I18</f>
        <v>0</v>
      </c>
    </row>
    <row r="14" spans="1:10" ht="14.25" hidden="1" customHeight="1" x14ac:dyDescent="0.15">
      <c r="B14" s="91">
        <f>措置状況!B19</f>
        <v>0</v>
      </c>
      <c r="C14" s="87">
        <f>措置状況!C19</f>
        <v>0</v>
      </c>
      <c r="D14" s="232">
        <f>措置状況!D19</f>
        <v>0</v>
      </c>
      <c r="E14" s="241">
        <f>措置状況!E19</f>
        <v>0</v>
      </c>
      <c r="F14" s="239">
        <f>措置状況!F19</f>
        <v>0</v>
      </c>
      <c r="G14" s="228" t="s">
        <v>307</v>
      </c>
      <c r="H14" s="242">
        <f>措置状況!H19</f>
        <v>0</v>
      </c>
      <c r="I14" s="240">
        <f>措置状況!I19</f>
        <v>0</v>
      </c>
    </row>
    <row r="15" spans="1:10" ht="14.25" hidden="1" customHeight="1" x14ac:dyDescent="0.15">
      <c r="B15" s="91">
        <f>措置状況!B20</f>
        <v>0</v>
      </c>
      <c r="C15" s="87">
        <f>措置状況!C20</f>
        <v>0</v>
      </c>
      <c r="D15" s="232">
        <f>措置状況!D20</f>
        <v>0</v>
      </c>
      <c r="E15" s="241">
        <f>措置状況!E20</f>
        <v>0</v>
      </c>
      <c r="F15" s="239">
        <f>措置状況!F20</f>
        <v>0</v>
      </c>
      <c r="G15" s="228" t="str">
        <f>措置状況!G75</f>
        <v>～</v>
      </c>
      <c r="H15" s="242">
        <f>措置状況!H20</f>
        <v>0</v>
      </c>
      <c r="I15" s="240">
        <f>措置状況!I20</f>
        <v>0</v>
      </c>
    </row>
    <row r="16" spans="1:10" ht="14.25" hidden="1" customHeight="1" x14ac:dyDescent="0.15">
      <c r="B16" s="91">
        <f>措置状況!B21</f>
        <v>0</v>
      </c>
      <c r="C16" s="87">
        <f>措置状況!C21</f>
        <v>0</v>
      </c>
      <c r="D16" s="232">
        <f>措置状況!D21</f>
        <v>0</v>
      </c>
      <c r="E16" s="241">
        <f>措置状況!E21</f>
        <v>0</v>
      </c>
      <c r="F16" s="239">
        <f>措置状況!F21</f>
        <v>0</v>
      </c>
      <c r="G16" s="228" t="str">
        <f>措置状況!G75</f>
        <v>～</v>
      </c>
      <c r="H16" s="242">
        <f>措置状況!H21</f>
        <v>0</v>
      </c>
      <c r="I16" s="240">
        <f>措置状況!I21</f>
        <v>0</v>
      </c>
    </row>
    <row r="17" spans="2:9" ht="14.25" hidden="1" customHeight="1" x14ac:dyDescent="0.15">
      <c r="B17" s="91">
        <f>措置状況!B22</f>
        <v>0</v>
      </c>
      <c r="C17" s="87">
        <f>措置状況!C22</f>
        <v>0</v>
      </c>
      <c r="D17" s="232">
        <f>措置状況!D22</f>
        <v>0</v>
      </c>
      <c r="E17" s="241">
        <f>措置状況!E22</f>
        <v>0</v>
      </c>
      <c r="F17" s="239">
        <f>措置状況!F22</f>
        <v>0</v>
      </c>
      <c r="G17" s="228" t="str">
        <f>措置状況!G75</f>
        <v>～</v>
      </c>
      <c r="H17" s="242">
        <f>措置状況!H22</f>
        <v>0</v>
      </c>
      <c r="I17" s="240">
        <f>措置状況!I22</f>
        <v>0</v>
      </c>
    </row>
    <row r="18" spans="2:9" ht="14.25" hidden="1" customHeight="1" x14ac:dyDescent="0.15">
      <c r="B18" s="91">
        <f>措置状況!B23</f>
        <v>0</v>
      </c>
      <c r="C18" s="87">
        <f>措置状況!C23</f>
        <v>0</v>
      </c>
      <c r="D18" s="232">
        <f>措置状況!D23</f>
        <v>0</v>
      </c>
      <c r="E18" s="241">
        <f>措置状況!E23</f>
        <v>0</v>
      </c>
      <c r="F18" s="239">
        <f>措置状況!F23</f>
        <v>0</v>
      </c>
      <c r="G18" s="228" t="s">
        <v>307</v>
      </c>
      <c r="H18" s="242">
        <f>措置状況!H23</f>
        <v>0</v>
      </c>
      <c r="I18" s="240">
        <f>措置状況!I23</f>
        <v>0</v>
      </c>
    </row>
    <row r="19" spans="2:9" ht="14.25" hidden="1" customHeight="1" x14ac:dyDescent="0.15">
      <c r="B19" s="91">
        <f>措置状況!B24</f>
        <v>0</v>
      </c>
      <c r="C19" s="87">
        <f>措置状況!C24</f>
        <v>0</v>
      </c>
      <c r="D19" s="232">
        <f>措置状況!D24</f>
        <v>0</v>
      </c>
      <c r="E19" s="241">
        <f>措置状況!E24</f>
        <v>0</v>
      </c>
      <c r="F19" s="239">
        <f>措置状況!F24</f>
        <v>0</v>
      </c>
      <c r="G19" s="228" t="s">
        <v>307</v>
      </c>
      <c r="H19" s="242">
        <f>措置状況!H24</f>
        <v>0</v>
      </c>
      <c r="I19" s="240">
        <f>措置状況!I24</f>
        <v>0</v>
      </c>
    </row>
    <row r="20" spans="2:9" ht="14.25" hidden="1" customHeight="1" x14ac:dyDescent="0.15">
      <c r="B20" s="91">
        <f>措置状況!B25</f>
        <v>0</v>
      </c>
      <c r="C20" s="87">
        <f>措置状況!C25</f>
        <v>0</v>
      </c>
      <c r="D20" s="232">
        <f>措置状況!D25</f>
        <v>0</v>
      </c>
      <c r="E20" s="241">
        <f>措置状況!E25</f>
        <v>0</v>
      </c>
      <c r="F20" s="239">
        <f>措置状況!F25</f>
        <v>0</v>
      </c>
      <c r="G20" s="228" t="str">
        <f>措置状況!G75</f>
        <v>～</v>
      </c>
      <c r="H20" s="242">
        <f>措置状況!H25</f>
        <v>0</v>
      </c>
      <c r="I20" s="240">
        <f>措置状況!I25</f>
        <v>0</v>
      </c>
    </row>
    <row r="21" spans="2:9" ht="14.25" hidden="1" customHeight="1" x14ac:dyDescent="0.15">
      <c r="B21" s="91">
        <f>措置状況!B26</f>
        <v>0</v>
      </c>
      <c r="C21" s="87">
        <f>措置状況!C26</f>
        <v>0</v>
      </c>
      <c r="D21" s="232">
        <f>措置状況!D26</f>
        <v>0</v>
      </c>
      <c r="E21" s="241">
        <f>措置状況!E26</f>
        <v>0</v>
      </c>
      <c r="F21" s="239">
        <f>措置状況!F26</f>
        <v>0</v>
      </c>
      <c r="G21" s="228" t="str">
        <f>措置状況!G75</f>
        <v>～</v>
      </c>
      <c r="H21" s="242">
        <f>措置状況!H26</f>
        <v>0</v>
      </c>
      <c r="I21" s="240">
        <f>措置状況!I26</f>
        <v>0</v>
      </c>
    </row>
    <row r="22" spans="2:9" ht="14.25" hidden="1" customHeight="1" x14ac:dyDescent="0.15">
      <c r="B22" s="91">
        <f>措置状況!B27</f>
        <v>0</v>
      </c>
      <c r="C22" s="87">
        <f>措置状況!C27</f>
        <v>0</v>
      </c>
      <c r="D22" s="232">
        <f>措置状況!D27</f>
        <v>0</v>
      </c>
      <c r="E22" s="241">
        <f>措置状況!E27</f>
        <v>0</v>
      </c>
      <c r="F22" s="239">
        <f>措置状況!F27</f>
        <v>0</v>
      </c>
      <c r="G22" s="228" t="str">
        <f>措置状況!G80</f>
        <v>～</v>
      </c>
      <c r="H22" s="242">
        <f>措置状況!H27</f>
        <v>0</v>
      </c>
      <c r="I22" s="240">
        <f>措置状況!I27</f>
        <v>0</v>
      </c>
    </row>
    <row r="23" spans="2:9" ht="14.25" hidden="1" customHeight="1" x14ac:dyDescent="0.15">
      <c r="B23" s="91">
        <f>措置状況!B28</f>
        <v>0</v>
      </c>
      <c r="C23" s="87">
        <f>措置状況!C28</f>
        <v>0</v>
      </c>
      <c r="D23" s="232">
        <f>措置状況!D28</f>
        <v>0</v>
      </c>
      <c r="E23" s="241">
        <f>措置状況!E28</f>
        <v>0</v>
      </c>
      <c r="F23" s="239">
        <f>措置状況!F28</f>
        <v>0</v>
      </c>
      <c r="G23" s="228" t="s">
        <v>307</v>
      </c>
      <c r="H23" s="242">
        <f>措置状況!H28</f>
        <v>0</v>
      </c>
      <c r="I23" s="240">
        <f>措置状況!I28</f>
        <v>0</v>
      </c>
    </row>
    <row r="24" spans="2:9" ht="14.25" hidden="1" customHeight="1" x14ac:dyDescent="0.15">
      <c r="B24" s="91">
        <f>措置状況!B29</f>
        <v>0</v>
      </c>
      <c r="C24" s="87">
        <f>措置状況!C29</f>
        <v>0</v>
      </c>
      <c r="D24" s="232">
        <f>措置状況!D29</f>
        <v>0</v>
      </c>
      <c r="E24" s="241">
        <f>措置状況!E29</f>
        <v>0</v>
      </c>
      <c r="F24" s="239">
        <f>措置状況!F29</f>
        <v>0</v>
      </c>
      <c r="G24" s="228" t="str">
        <f>措置状況!G80</f>
        <v>～</v>
      </c>
      <c r="H24" s="242">
        <f>措置状況!H29</f>
        <v>0</v>
      </c>
      <c r="I24" s="240">
        <f>措置状況!I29</f>
        <v>0</v>
      </c>
    </row>
    <row r="25" spans="2:9" ht="14.25" hidden="1" customHeight="1" x14ac:dyDescent="0.15">
      <c r="B25" s="91">
        <f>措置状況!B30</f>
        <v>0</v>
      </c>
      <c r="C25" s="87">
        <f>措置状況!C30</f>
        <v>0</v>
      </c>
      <c r="D25" s="232">
        <f>措置状況!D30</f>
        <v>0</v>
      </c>
      <c r="E25" s="241">
        <f>措置状況!E30</f>
        <v>0</v>
      </c>
      <c r="F25" s="239">
        <f>措置状況!F30</f>
        <v>0</v>
      </c>
      <c r="G25" s="228" t="s">
        <v>307</v>
      </c>
      <c r="H25" s="242">
        <f>措置状況!H30</f>
        <v>0</v>
      </c>
      <c r="I25" s="240">
        <f>措置状況!I30</f>
        <v>0</v>
      </c>
    </row>
    <row r="26" spans="2:9" ht="14.25" hidden="1" customHeight="1" x14ac:dyDescent="0.15">
      <c r="B26" s="91">
        <f>措置状況!B31</f>
        <v>0</v>
      </c>
      <c r="C26" s="87">
        <f>措置状況!C31</f>
        <v>0</v>
      </c>
      <c r="D26" s="232">
        <f>措置状況!D31</f>
        <v>0</v>
      </c>
      <c r="E26" s="241">
        <f>措置状況!E31</f>
        <v>0</v>
      </c>
      <c r="F26" s="239">
        <f>措置状況!F31</f>
        <v>0</v>
      </c>
      <c r="G26" s="228" t="s">
        <v>309</v>
      </c>
      <c r="H26" s="242">
        <f>措置状況!H31</f>
        <v>0</v>
      </c>
      <c r="I26" s="240">
        <f>措置状況!I31</f>
        <v>0</v>
      </c>
    </row>
    <row r="27" spans="2:9" ht="14.25" hidden="1" customHeight="1" x14ac:dyDescent="0.15">
      <c r="B27" s="91">
        <f>措置状況!B32</f>
        <v>0</v>
      </c>
      <c r="C27" s="87">
        <f>措置状況!C32</f>
        <v>0</v>
      </c>
      <c r="D27" s="232">
        <f>措置状況!D32</f>
        <v>0</v>
      </c>
      <c r="E27" s="241">
        <f>措置状況!E32</f>
        <v>0</v>
      </c>
      <c r="F27" s="239">
        <f>措置状況!F32</f>
        <v>0</v>
      </c>
      <c r="G27" s="228" t="str">
        <f>措置状況!G83</f>
        <v>～</v>
      </c>
      <c r="H27" s="242">
        <f>措置状況!H32</f>
        <v>0</v>
      </c>
      <c r="I27" s="240">
        <f>措置状況!I32</f>
        <v>0</v>
      </c>
    </row>
    <row r="28" spans="2:9" ht="14.25" hidden="1" customHeight="1" x14ac:dyDescent="0.15">
      <c r="B28" s="91">
        <f>措置状況!B33</f>
        <v>0</v>
      </c>
      <c r="C28" s="87">
        <f>措置状況!C33</f>
        <v>0</v>
      </c>
      <c r="D28" s="232">
        <f>措置状況!D33</f>
        <v>0</v>
      </c>
      <c r="E28" s="241">
        <f>措置状況!E33</f>
        <v>0</v>
      </c>
      <c r="F28" s="239">
        <f>措置状況!F33</f>
        <v>0</v>
      </c>
      <c r="G28" s="228" t="str">
        <f>措置状況!G83</f>
        <v>～</v>
      </c>
      <c r="H28" s="242">
        <f>措置状況!H33</f>
        <v>0</v>
      </c>
      <c r="I28" s="240">
        <f>措置状況!I33</f>
        <v>0</v>
      </c>
    </row>
    <row r="29" spans="2:9" ht="14.25" hidden="1" customHeight="1" x14ac:dyDescent="0.15">
      <c r="B29" s="91">
        <f>措置状況!B34</f>
        <v>0</v>
      </c>
      <c r="C29" s="87">
        <f>措置状況!C34</f>
        <v>0</v>
      </c>
      <c r="D29" s="232">
        <f>措置状況!D34</f>
        <v>0</v>
      </c>
      <c r="E29" s="241">
        <f>措置状況!E34</f>
        <v>0</v>
      </c>
      <c r="F29" s="239">
        <f>措置状況!F34</f>
        <v>0</v>
      </c>
      <c r="G29" s="228" t="str">
        <f>措置状況!G83</f>
        <v>～</v>
      </c>
      <c r="H29" s="242">
        <f>措置状況!H34</f>
        <v>0</v>
      </c>
      <c r="I29" s="240">
        <f>措置状況!I34</f>
        <v>0</v>
      </c>
    </row>
    <row r="30" spans="2:9" ht="23.25" customHeight="1" x14ac:dyDescent="0.15">
      <c r="B30" s="91">
        <f>措置状況!B13</f>
        <v>0</v>
      </c>
      <c r="C30" s="91">
        <f>措置状況!C13</f>
        <v>0</v>
      </c>
      <c r="D30" s="91">
        <f>措置状況!D13</f>
        <v>0</v>
      </c>
      <c r="E30" s="189">
        <f>措置状況!E13</f>
        <v>0</v>
      </c>
      <c r="F30" s="228">
        <f>措置状況!F13</f>
        <v>0</v>
      </c>
      <c r="G30" s="228" t="s">
        <v>307</v>
      </c>
      <c r="H30" s="243">
        <f>措置状況!H13</f>
        <v>0</v>
      </c>
      <c r="I30" s="92">
        <f>措置状況!I13</f>
        <v>0</v>
      </c>
    </row>
  </sheetData>
  <autoFilter ref="A5:I25">
    <filterColumn colId="4" showButton="0"/>
    <filterColumn colId="7" showButton="0"/>
  </autoFilter>
  <mergeCells count="2">
    <mergeCell ref="A1:I1"/>
    <mergeCell ref="E5:I5"/>
  </mergeCells>
  <phoneticPr fontId="2"/>
  <printOptions horizontalCentered="1"/>
  <pageMargins left="0.78740157480314965" right="0.78740157480314965" top="0.78740157480314965" bottom="0.59055118110236227" header="0.51181102362204722" footer="0.51181102362204722"/>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措置状況</vt:lpstr>
      <vt:lpstr>小学校感染者数</vt:lpstr>
      <vt:lpstr>中学校感染者数</vt:lpstr>
      <vt:lpstr>新規</vt:lpstr>
      <vt:lpstr>欠席者データ</vt:lpstr>
      <vt:lpstr>欠席状況</vt:lpstr>
      <vt:lpstr>欠席状況グラフ</vt:lpstr>
      <vt:lpstr>臨時休業状況</vt:lpstr>
      <vt:lpstr>欠席状況!Print_Area</vt:lpstr>
      <vt:lpstr>欠席状況グラフ!Print_Area</vt:lpstr>
      <vt:lpstr>小学校感染者数!Print_Area</vt:lpstr>
      <vt:lpstr>措置状況!Print_Area</vt:lpstr>
      <vt:lpstr>臨時休業状況!Print_Area</vt:lpstr>
      <vt:lpstr>措置状況!Print_Titles</vt:lpstr>
      <vt:lpstr>臨時休業状況!Print_Titles</vt:lpstr>
    </vt:vector>
  </TitlesOfParts>
  <Company>青森市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507000</dc:creator>
  <cp:lastModifiedBy>小野寺 里美</cp:lastModifiedBy>
  <cp:lastPrinted>2022-03-25T05:40:49Z</cp:lastPrinted>
  <dcterms:created xsi:type="dcterms:W3CDTF">2007-10-23T02:22:04Z</dcterms:created>
  <dcterms:modified xsi:type="dcterms:W3CDTF">2022-03-29T06:40:42Z</dcterms:modified>
</cp:coreProperties>
</file>