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codeName="ThisWorkbook" defaultThemeVersion="124226" updateLinks="always"/>
  <xr:revisionPtr xr6:coauthVersionLast="47" xr6:coauthVersionMax="47" documentId="13_ncr:1_{CF65C767-053B-496B-B88E-AD80FDCDEE1D}" revIDLastSave="0" xr10:uidLastSave="{00000000-0000-0000-0000-000000000000}"/>
  <workbookProtection lockStructure="1" workbookAlgorithmName="SHA-512" workbookHashValue="mZUcY80tKJPzzTZvDIoxhz463di/38jgLlgEhxSXk0OFpy+RrxuXf8JbxiW/MpPGYv7pdNL4n16HdH8K+G6o0g==" workbookSaltValue="FoLiskGrqACSkqAYTuauzQ==" workbookSpinCount="100000"/>
  <bookViews>
    <workbookView activeTab="2" firstSheet="2" tabRatio="776" xr2:uid="{00000000-000D-0000-FFFF-FFFF00000000}" windowHeight="10300" windowWidth="19420" xWindow="-110" yWindow="-110"/>
  </bookViews>
  <sheets>
    <sheet r:id="rId1" name="措置状況" sheetId="40" state="hidden"/>
    <sheet r:id="rId2" name="欠席者データ" sheetId="1" state="hidden"/>
    <sheet r:id="rId3" name="欠席状況" sheetId="36"/>
    <sheet r:id="rId4" name="欠席状況グラフ" sheetId="3"/>
    <sheet r:id="rId5" name="臨時休業状況" sheetId="47"/>
  </sheets>
  <definedNames>
    <definedName hidden="1" localSheetId="0" name="_xlnm._FilterDatabase">措置状況!$A$12:$N$23</definedName>
    <definedName hidden="1" localSheetId="4" name="_xlnm._FilterDatabase">臨時休業状況!$A$6:$I$8</definedName>
    <definedName localSheetId="2" name="_xlnm.Print_Area">欠席状況!$A$1:$AR$48</definedName>
    <definedName localSheetId="3" name="_xlnm.Print_Area">欠席状況グラフ!$A$1:$AF$38</definedName>
    <definedName localSheetId="0" name="_xlnm.Print_Area">措置状況!$A$1:$I$22</definedName>
    <definedName localSheetId="4" name="_xlnm.Print_Area">臨時休業状況!$B$1:$I$17</definedName>
    <definedName localSheetId="0" name="_xlnm.Print_Titles">措置状況!$1:$12</definedName>
    <definedName localSheetId="4" name="_xlnm.Print_Titles">臨時休業状況!$1:$6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47" l="1"/>
  <c r="C16" i="47"/>
  <c r="D16" i="47"/>
  <c r="E16" i="47"/>
  <c r="F16" i="47"/>
  <c r="G16" i="47"/>
  <c r="H16" i="47"/>
  <c r="I16" i="47"/>
  <c r="B17" i="47"/>
  <c r="C17" i="47"/>
  <c r="D17" i="47"/>
  <c r="E17" i="47"/>
  <c r="F17" i="47"/>
  <c r="G17" i="47"/>
  <c r="H17" i="47"/>
  <c r="I17" i="47"/>
  <c r="B18" i="47"/>
  <c r="C18" i="47"/>
  <c r="D18" i="47"/>
  <c r="E18" i="47"/>
  <c r="F18" i="47"/>
  <c r="G18" i="47"/>
  <c r="H18" i="47"/>
  <c r="I18" i="47"/>
  <c r="B19" i="47"/>
  <c r="C19" i="47"/>
  <c r="D19" i="47"/>
  <c r="E19" i="47"/>
  <c r="F19" i="47"/>
  <c r="G19" i="47"/>
  <c r="H19" i="47"/>
  <c r="I19" i="47"/>
  <c r="N22" i="40"/>
  <c r="O22" i="40" s="1"/>
  <c r="N23" i="40"/>
  <c r="O23" i="40"/>
  <c r="B14" i="47"/>
  <c r="C14" i="47"/>
  <c r="D14" i="47"/>
  <c r="E14" i="47"/>
  <c r="F14" i="47"/>
  <c r="G14" i="47"/>
  <c r="H14" i="47"/>
  <c r="I14" i="47"/>
  <c r="B15" i="47"/>
  <c r="C15" i="47"/>
  <c r="D15" i="47"/>
  <c r="E15" i="47"/>
  <c r="F15" i="47"/>
  <c r="G15" i="47"/>
  <c r="H15" i="47"/>
  <c r="I15" i="47"/>
  <c r="N20" i="40"/>
  <c r="O20" i="40" s="1"/>
  <c r="N21" i="40"/>
  <c r="O21" i="40"/>
  <c r="IW88" i="1"/>
  <c r="IW89" i="1"/>
  <c r="IW90" i="1"/>
  <c r="IV88" i="1"/>
  <c r="IV89" i="1"/>
  <c r="IV90" i="1"/>
  <c r="IU88" i="1"/>
  <c r="IU89" i="1"/>
  <c r="IU90" i="1"/>
  <c r="IT88" i="1"/>
  <c r="IT89" i="1"/>
  <c r="IT90" i="1"/>
  <c r="IS88" i="1"/>
  <c r="IS89" i="1"/>
  <c r="IS90" i="1"/>
  <c r="IR88" i="1"/>
  <c r="IR89" i="1"/>
  <c r="IR90" i="1"/>
  <c r="IP88" i="1"/>
  <c r="IP89" i="1"/>
  <c r="IP90" i="1"/>
  <c r="IJ90" i="1"/>
  <c r="IJ89" i="1"/>
  <c r="IJ88" i="1"/>
  <c r="HE90" i="1"/>
  <c r="HE89" i="1"/>
  <c r="HE88" i="1"/>
  <c r="BF52" i="1"/>
  <c r="BG52" i="1"/>
  <c r="BM52" i="1"/>
  <c r="BN52" i="1"/>
  <c r="AG83" i="1"/>
  <c r="HW83" i="1"/>
  <c r="HV83" i="1"/>
  <c r="HU83" i="1"/>
  <c r="HT83" i="1"/>
  <c r="HS83" i="1"/>
  <c r="HW81" i="1"/>
  <c r="HW79" i="1" s="1"/>
  <c r="HV81" i="1"/>
  <c r="HU81" i="1"/>
  <c r="HT81" i="1"/>
  <c r="HS81" i="1"/>
  <c r="HW80" i="1"/>
  <c r="HV80" i="1"/>
  <c r="HV79" i="1" s="1"/>
  <c r="HU80" i="1"/>
  <c r="HU79" i="1" s="1"/>
  <c r="HT80" i="1"/>
  <c r="HT79" i="1" s="1"/>
  <c r="HS80" i="1"/>
  <c r="HS79" i="1" s="1"/>
  <c r="HW75" i="1"/>
  <c r="HV75" i="1"/>
  <c r="HU75" i="1"/>
  <c r="HT75" i="1"/>
  <c r="HS75" i="1"/>
  <c r="HW74" i="1"/>
  <c r="HV74" i="1"/>
  <c r="HU74" i="1"/>
  <c r="HT74" i="1"/>
  <c r="HS74" i="1"/>
  <c r="HW52" i="1"/>
  <c r="HV52" i="1"/>
  <c r="HU52" i="1"/>
  <c r="HT52" i="1"/>
  <c r="HS52" i="1"/>
  <c r="HW6" i="1"/>
  <c r="HV6" i="1"/>
  <c r="HU6" i="1"/>
  <c r="HT6" i="1"/>
  <c r="HS6" i="1"/>
  <c r="HW5" i="1"/>
  <c r="HV5" i="1"/>
  <c r="HU5" i="1"/>
  <c r="HT5" i="1"/>
  <c r="HS5" i="1"/>
  <c r="HW4" i="1"/>
  <c r="HV4" i="1"/>
  <c r="HU4" i="1"/>
  <c r="HT4" i="1"/>
  <c r="HS4" i="1"/>
  <c r="HW3" i="1"/>
  <c r="HV3" i="1"/>
  <c r="HU3" i="1"/>
  <c r="HT3" i="1"/>
  <c r="HS3" i="1"/>
  <c r="HH83" i="1"/>
  <c r="HG83" i="1"/>
  <c r="HF83" i="1"/>
  <c r="HE83" i="1"/>
  <c r="HD83" i="1"/>
  <c r="HC83" i="1"/>
  <c r="HB83" i="1"/>
  <c r="HA83" i="1"/>
  <c r="GZ83" i="1"/>
  <c r="HH81" i="1"/>
  <c r="HG81" i="1"/>
  <c r="HF81" i="1"/>
  <c r="HE81" i="1"/>
  <c r="HD81" i="1"/>
  <c r="HC81" i="1"/>
  <c r="HB81" i="1"/>
  <c r="HA81" i="1"/>
  <c r="GZ81" i="1"/>
  <c r="HH80" i="1"/>
  <c r="HG80" i="1"/>
  <c r="HF80" i="1"/>
  <c r="HE80" i="1"/>
  <c r="HD80" i="1"/>
  <c r="HC80" i="1"/>
  <c r="HB80" i="1"/>
  <c r="HB79" i="1" s="1"/>
  <c r="HA80" i="1"/>
  <c r="GZ80" i="1"/>
  <c r="HH79" i="1"/>
  <c r="HG79" i="1"/>
  <c r="HH75" i="1"/>
  <c r="HG75" i="1"/>
  <c r="HF75" i="1"/>
  <c r="HE75" i="1"/>
  <c r="HD75" i="1"/>
  <c r="HC75" i="1"/>
  <c r="HB75" i="1"/>
  <c r="HA75" i="1"/>
  <c r="GZ75" i="1"/>
  <c r="HH74" i="1"/>
  <c r="HG74" i="1"/>
  <c r="HF74" i="1"/>
  <c r="HE74" i="1"/>
  <c r="HD74" i="1"/>
  <c r="HC74" i="1"/>
  <c r="HB74" i="1"/>
  <c r="HA74" i="1"/>
  <c r="GZ74" i="1"/>
  <c r="HH52" i="1"/>
  <c r="HG52" i="1"/>
  <c r="HF52" i="1"/>
  <c r="HE52" i="1"/>
  <c r="HD52" i="1"/>
  <c r="HC52" i="1"/>
  <c r="HB52" i="1"/>
  <c r="HA52" i="1"/>
  <c r="GZ52" i="1"/>
  <c r="HH6" i="1"/>
  <c r="HG6" i="1"/>
  <c r="HF6" i="1"/>
  <c r="HE6" i="1"/>
  <c r="HD6" i="1"/>
  <c r="HC6" i="1"/>
  <c r="HB6" i="1"/>
  <c r="HA6" i="1"/>
  <c r="GZ6" i="1"/>
  <c r="HH5" i="1"/>
  <c r="HG5" i="1"/>
  <c r="HF5" i="1"/>
  <c r="HE5" i="1"/>
  <c r="HD5" i="1"/>
  <c r="HC5" i="1"/>
  <c r="HB5" i="1"/>
  <c r="HA5" i="1"/>
  <c r="GZ5" i="1"/>
  <c r="HH4" i="1"/>
  <c r="HG4" i="1"/>
  <c r="HF4" i="1"/>
  <c r="HE4" i="1"/>
  <c r="HD4" i="1"/>
  <c r="HC4" i="1"/>
  <c r="HB4" i="1"/>
  <c r="HA4" i="1"/>
  <c r="GZ4" i="1"/>
  <c r="HH3" i="1"/>
  <c r="HG3" i="1"/>
  <c r="HF3" i="1"/>
  <c r="HE3" i="1"/>
  <c r="HD3" i="1"/>
  <c r="HC3" i="1"/>
  <c r="HB3" i="1"/>
  <c r="HA3" i="1"/>
  <c r="GZ3" i="1"/>
  <c r="HQ83" i="1"/>
  <c r="HP83" i="1"/>
  <c r="HO83" i="1"/>
  <c r="HN83" i="1"/>
  <c r="HM83" i="1"/>
  <c r="HL83" i="1"/>
  <c r="HK83" i="1"/>
  <c r="HJ83" i="1"/>
  <c r="HI83" i="1"/>
  <c r="GY83" i="1"/>
  <c r="GX83" i="1"/>
  <c r="HQ81" i="1"/>
  <c r="HP81" i="1"/>
  <c r="HO81" i="1"/>
  <c r="HN81" i="1"/>
  <c r="HM81" i="1"/>
  <c r="HL81" i="1"/>
  <c r="HK81" i="1"/>
  <c r="HJ81" i="1"/>
  <c r="HI81" i="1"/>
  <c r="GY81" i="1"/>
  <c r="GX81" i="1"/>
  <c r="HQ80" i="1"/>
  <c r="HP80" i="1"/>
  <c r="HO80" i="1"/>
  <c r="HN80" i="1"/>
  <c r="HM80" i="1"/>
  <c r="HL80" i="1"/>
  <c r="HK80" i="1"/>
  <c r="HK79" i="1" s="1"/>
  <c r="HJ80" i="1"/>
  <c r="HI80" i="1"/>
  <c r="GY80" i="1"/>
  <c r="GX80" i="1"/>
  <c r="HQ79" i="1"/>
  <c r="HP79" i="1"/>
  <c r="HQ75" i="1"/>
  <c r="HP75" i="1"/>
  <c r="HO75" i="1"/>
  <c r="HN75" i="1"/>
  <c r="HM75" i="1"/>
  <c r="HL75" i="1"/>
  <c r="HK75" i="1"/>
  <c r="HJ75" i="1"/>
  <c r="HI75" i="1"/>
  <c r="GY75" i="1"/>
  <c r="GX75" i="1"/>
  <c r="HQ74" i="1"/>
  <c r="HP74" i="1"/>
  <c r="HO74" i="1"/>
  <c r="HN74" i="1"/>
  <c r="HM74" i="1"/>
  <c r="HL74" i="1"/>
  <c r="HK74" i="1"/>
  <c r="HJ74" i="1"/>
  <c r="HI74" i="1"/>
  <c r="GY74" i="1"/>
  <c r="GX74" i="1"/>
  <c r="HQ52" i="1"/>
  <c r="HP52" i="1"/>
  <c r="HO52" i="1"/>
  <c r="HN52" i="1"/>
  <c r="HM52" i="1"/>
  <c r="HL52" i="1"/>
  <c r="HK52" i="1"/>
  <c r="HJ52" i="1"/>
  <c r="HI52" i="1"/>
  <c r="GY52" i="1"/>
  <c r="GX52" i="1"/>
  <c r="HQ6" i="1"/>
  <c r="HP6" i="1"/>
  <c r="HO6" i="1"/>
  <c r="HN6" i="1"/>
  <c r="HM6" i="1"/>
  <c r="HL6" i="1"/>
  <c r="HK6" i="1"/>
  <c r="HJ6" i="1"/>
  <c r="HI6" i="1"/>
  <c r="GY6" i="1"/>
  <c r="GX6" i="1"/>
  <c r="HQ5" i="1"/>
  <c r="HP5" i="1"/>
  <c r="HO5" i="1"/>
  <c r="HN5" i="1"/>
  <c r="HM5" i="1"/>
  <c r="HL5" i="1"/>
  <c r="HK5" i="1"/>
  <c r="HJ5" i="1"/>
  <c r="HI5" i="1"/>
  <c r="GY5" i="1"/>
  <c r="GX5" i="1"/>
  <c r="HQ4" i="1"/>
  <c r="HP4" i="1"/>
  <c r="HO4" i="1"/>
  <c r="HN4" i="1"/>
  <c r="HM4" i="1"/>
  <c r="HL4" i="1"/>
  <c r="HK4" i="1"/>
  <c r="HJ4" i="1"/>
  <c r="HI4" i="1"/>
  <c r="GY4" i="1"/>
  <c r="GX4" i="1"/>
  <c r="HQ3" i="1"/>
  <c r="HP3" i="1"/>
  <c r="HO3" i="1"/>
  <c r="HN3" i="1"/>
  <c r="HM3" i="1"/>
  <c r="HL3" i="1"/>
  <c r="HK3" i="1"/>
  <c r="HJ3" i="1"/>
  <c r="HI3" i="1"/>
  <c r="GY3" i="1"/>
  <c r="GX3" i="1"/>
  <c r="BP83" i="1"/>
  <c r="BO83" i="1"/>
  <c r="BN83" i="1"/>
  <c r="BM83" i="1"/>
  <c r="BL83" i="1"/>
  <c r="BK83" i="1"/>
  <c r="BJ83" i="1"/>
  <c r="BI83" i="1"/>
  <c r="BH83" i="1"/>
  <c r="BG83" i="1"/>
  <c r="BF83" i="1"/>
  <c r="BE83" i="1"/>
  <c r="BD83" i="1"/>
  <c r="BC83" i="1"/>
  <c r="BB83" i="1"/>
  <c r="BA83" i="1"/>
  <c r="AZ83" i="1"/>
  <c r="AY83" i="1"/>
  <c r="AX83" i="1"/>
  <c r="AW83" i="1"/>
  <c r="AV83" i="1"/>
  <c r="AU83" i="1"/>
  <c r="AT83" i="1"/>
  <c r="AS83" i="1"/>
  <c r="AR83" i="1"/>
  <c r="AQ83" i="1"/>
  <c r="AP83" i="1"/>
  <c r="AO83" i="1"/>
  <c r="AN83" i="1"/>
  <c r="AM83" i="1"/>
  <c r="AL83" i="1"/>
  <c r="AK83" i="1"/>
  <c r="AJ83" i="1"/>
  <c r="AI83" i="1"/>
  <c r="AH83" i="1"/>
  <c r="BP81" i="1"/>
  <c r="BO81" i="1"/>
  <c r="BN81" i="1"/>
  <c r="BM81" i="1"/>
  <c r="BL81" i="1"/>
  <c r="BK81" i="1"/>
  <c r="BJ81" i="1"/>
  <c r="BI81" i="1"/>
  <c r="BH81" i="1"/>
  <c r="BG81" i="1"/>
  <c r="BF81" i="1"/>
  <c r="BE81" i="1"/>
  <c r="BD81" i="1"/>
  <c r="BC81" i="1"/>
  <c r="BB81" i="1"/>
  <c r="BA81" i="1"/>
  <c r="AZ81" i="1"/>
  <c r="AY81" i="1"/>
  <c r="AX81" i="1"/>
  <c r="AW81" i="1"/>
  <c r="AV81" i="1"/>
  <c r="AU81" i="1"/>
  <c r="AT81" i="1"/>
  <c r="AS81" i="1"/>
  <c r="AR81" i="1"/>
  <c r="AQ81" i="1"/>
  <c r="AP81" i="1"/>
  <c r="AO81" i="1"/>
  <c r="AN81" i="1"/>
  <c r="AM81" i="1"/>
  <c r="AL81" i="1"/>
  <c r="AK81" i="1"/>
  <c r="AJ81" i="1"/>
  <c r="AI81" i="1"/>
  <c r="AH81" i="1"/>
  <c r="AG81" i="1"/>
  <c r="BP80" i="1"/>
  <c r="BO80" i="1"/>
  <c r="BN80" i="1"/>
  <c r="BM80" i="1"/>
  <c r="BL80" i="1"/>
  <c r="BK80" i="1"/>
  <c r="BJ80" i="1"/>
  <c r="BI80" i="1"/>
  <c r="BH80" i="1"/>
  <c r="BG80" i="1"/>
  <c r="BF80" i="1"/>
  <c r="BE80" i="1"/>
  <c r="BD80" i="1"/>
  <c r="BC80" i="1"/>
  <c r="BB80" i="1"/>
  <c r="BA80" i="1"/>
  <c r="AZ80" i="1"/>
  <c r="AY80" i="1"/>
  <c r="AX80" i="1"/>
  <c r="AW80" i="1"/>
  <c r="AV80" i="1"/>
  <c r="AU80" i="1"/>
  <c r="AT80" i="1"/>
  <c r="AS80" i="1"/>
  <c r="AR80" i="1"/>
  <c r="AQ80" i="1"/>
  <c r="AP80" i="1"/>
  <c r="AO80" i="1"/>
  <c r="AN80" i="1"/>
  <c r="AM80" i="1"/>
  <c r="AL80" i="1"/>
  <c r="AK80" i="1"/>
  <c r="AJ80" i="1"/>
  <c r="AI80" i="1"/>
  <c r="AH80" i="1"/>
  <c r="AG80" i="1"/>
  <c r="BP75" i="1"/>
  <c r="BO75" i="1"/>
  <c r="BN75" i="1"/>
  <c r="BM75" i="1"/>
  <c r="BL75" i="1"/>
  <c r="BK75" i="1"/>
  <c r="BJ75" i="1"/>
  <c r="BI75" i="1"/>
  <c r="BH75" i="1"/>
  <c r="BG75" i="1"/>
  <c r="BF75" i="1"/>
  <c r="BE75" i="1"/>
  <c r="BD75" i="1"/>
  <c r="BC75" i="1"/>
  <c r="BB75" i="1"/>
  <c r="BA75" i="1"/>
  <c r="AZ75" i="1"/>
  <c r="AY75" i="1"/>
  <c r="AX75" i="1"/>
  <c r="AW75" i="1"/>
  <c r="AV75" i="1"/>
  <c r="AU75" i="1"/>
  <c r="AT75" i="1"/>
  <c r="AS75" i="1"/>
  <c r="AR75" i="1"/>
  <c r="AQ75" i="1"/>
  <c r="AP75" i="1"/>
  <c r="AO75" i="1"/>
  <c r="AN75" i="1"/>
  <c r="AM75" i="1"/>
  <c r="AL75" i="1"/>
  <c r="AK75" i="1"/>
  <c r="AJ75" i="1"/>
  <c r="AI75" i="1"/>
  <c r="AH75" i="1"/>
  <c r="AG75" i="1"/>
  <c r="BP74" i="1"/>
  <c r="BO74" i="1"/>
  <c r="BN74" i="1"/>
  <c r="BM74" i="1"/>
  <c r="BL74" i="1"/>
  <c r="BK74" i="1"/>
  <c r="BJ74" i="1"/>
  <c r="BI74" i="1"/>
  <c r="BH74" i="1"/>
  <c r="BG74" i="1"/>
  <c r="BF74" i="1"/>
  <c r="BE74" i="1"/>
  <c r="BD74" i="1"/>
  <c r="BC74" i="1"/>
  <c r="BB74" i="1"/>
  <c r="BA74" i="1"/>
  <c r="AZ74" i="1"/>
  <c r="AY74" i="1"/>
  <c r="AX74" i="1"/>
  <c r="AW74" i="1"/>
  <c r="AV74" i="1"/>
  <c r="AU74" i="1"/>
  <c r="AT74" i="1"/>
  <c r="AS74" i="1"/>
  <c r="AR74" i="1"/>
  <c r="AQ74" i="1"/>
  <c r="AP74" i="1"/>
  <c r="AO74" i="1"/>
  <c r="AN74" i="1"/>
  <c r="AM74" i="1"/>
  <c r="AL74" i="1"/>
  <c r="AK74" i="1"/>
  <c r="AJ74" i="1"/>
  <c r="AI74" i="1"/>
  <c r="AH74" i="1"/>
  <c r="AG74" i="1"/>
  <c r="BP52" i="1"/>
  <c r="BO52" i="1"/>
  <c r="BL52" i="1"/>
  <c r="BK52" i="1"/>
  <c r="BJ52" i="1"/>
  <c r="BI52" i="1"/>
  <c r="BH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BP6" i="1"/>
  <c r="BO6" i="1"/>
  <c r="BN6" i="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AK6" i="1"/>
  <c r="AJ6" i="1"/>
  <c r="AI6" i="1"/>
  <c r="AH6" i="1"/>
  <c r="AG6" i="1"/>
  <c r="BP5" i="1"/>
  <c r="BO5" i="1"/>
  <c r="BN5" i="1"/>
  <c r="BM5" i="1"/>
  <c r="BL5" i="1"/>
  <c r="BK5" i="1"/>
  <c r="BJ5" i="1"/>
  <c r="BI5" i="1"/>
  <c r="BH5" i="1"/>
  <c r="BG5" i="1"/>
  <c r="BF5" i="1"/>
  <c r="BE5" i="1"/>
  <c r="BD5" i="1"/>
  <c r="BC5" i="1"/>
  <c r="BB5" i="1"/>
  <c r="BA5" i="1"/>
  <c r="AZ5" i="1"/>
  <c r="AY5" i="1"/>
  <c r="AX5" i="1"/>
  <c r="AW5" i="1"/>
  <c r="AV5" i="1"/>
  <c r="AU5" i="1"/>
  <c r="AT5" i="1"/>
  <c r="AS5" i="1"/>
  <c r="AR5" i="1"/>
  <c r="AQ5" i="1"/>
  <c r="AP5" i="1"/>
  <c r="AO5" i="1"/>
  <c r="AN5" i="1"/>
  <c r="AM5" i="1"/>
  <c r="AL5" i="1"/>
  <c r="AK5" i="1"/>
  <c r="AJ5" i="1"/>
  <c r="AI5" i="1"/>
  <c r="AH5" i="1"/>
  <c r="AG5" i="1"/>
  <c r="BP4" i="1"/>
  <c r="BO4" i="1"/>
  <c r="BN4" i="1"/>
  <c r="BM4" i="1"/>
  <c r="BL4" i="1"/>
  <c r="BK4" i="1"/>
  <c r="BJ4" i="1"/>
  <c r="BI4" i="1"/>
  <c r="BH4" i="1"/>
  <c r="BG4" i="1"/>
  <c r="BF4" i="1"/>
  <c r="BE4" i="1"/>
  <c r="BD4" i="1"/>
  <c r="BC4" i="1"/>
  <c r="BB4" i="1"/>
  <c r="BA4" i="1"/>
  <c r="AZ4" i="1"/>
  <c r="AY4" i="1"/>
  <c r="AX4" i="1"/>
  <c r="AW4" i="1"/>
  <c r="AV4" i="1"/>
  <c r="AU4" i="1"/>
  <c r="AT4" i="1"/>
  <c r="AS4" i="1"/>
  <c r="AR4" i="1"/>
  <c r="AQ4" i="1"/>
  <c r="AP4" i="1"/>
  <c r="AO4" i="1"/>
  <c r="AN4" i="1"/>
  <c r="AM4" i="1"/>
  <c r="AL4" i="1"/>
  <c r="AK4" i="1"/>
  <c r="AJ4" i="1"/>
  <c r="AI4" i="1"/>
  <c r="AH4" i="1"/>
  <c r="AG4" i="1"/>
  <c r="BP3" i="1"/>
  <c r="BO3" i="1"/>
  <c r="BN3" i="1"/>
  <c r="BM3" i="1"/>
  <c r="BL3" i="1"/>
  <c r="BK3" i="1"/>
  <c r="BJ3" i="1"/>
  <c r="BI3" i="1"/>
  <c r="BH3" i="1"/>
  <c r="BG3" i="1"/>
  <c r="BF3" i="1"/>
  <c r="BE3" i="1"/>
  <c r="BD3" i="1"/>
  <c r="BC3" i="1"/>
  <c r="BB3" i="1"/>
  <c r="BA3" i="1"/>
  <c r="AZ3" i="1"/>
  <c r="AY3" i="1"/>
  <c r="AX3" i="1"/>
  <c r="AW3" i="1"/>
  <c r="AV3" i="1"/>
  <c r="AU3" i="1"/>
  <c r="AT3" i="1"/>
  <c r="AS3" i="1"/>
  <c r="AR3" i="1"/>
  <c r="AQ3" i="1"/>
  <c r="AP3" i="1"/>
  <c r="AO3" i="1"/>
  <c r="AN3" i="1"/>
  <c r="AM3" i="1"/>
  <c r="AL3" i="1"/>
  <c r="AK3" i="1"/>
  <c r="AJ3" i="1"/>
  <c r="AI3" i="1"/>
  <c r="AH3" i="1"/>
  <c r="AG3" i="1"/>
  <c r="B13" i="47"/>
  <c r="C13" i="47"/>
  <c r="D13" i="47"/>
  <c r="E13" i="47"/>
  <c r="F13" i="47"/>
  <c r="G13" i="47"/>
  <c r="H13" i="47"/>
  <c r="I13" i="47"/>
  <c r="B9" i="47"/>
  <c r="C9" i="47"/>
  <c r="D9" i="47"/>
  <c r="E9" i="47"/>
  <c r="F9" i="47"/>
  <c r="G9" i="47"/>
  <c r="H9" i="47"/>
  <c r="I9" i="47"/>
  <c r="B10" i="47"/>
  <c r="C10" i="47"/>
  <c r="D10" i="47"/>
  <c r="E10" i="47"/>
  <c r="F10" i="47"/>
  <c r="G10" i="47"/>
  <c r="H10" i="47"/>
  <c r="I10" i="47"/>
  <c r="B11" i="47"/>
  <c r="C11" i="47"/>
  <c r="D11" i="47"/>
  <c r="E11" i="47"/>
  <c r="F11" i="47"/>
  <c r="G11" i="47"/>
  <c r="H11" i="47"/>
  <c r="I11" i="47"/>
  <c r="B12" i="47"/>
  <c r="C12" i="47"/>
  <c r="D12" i="47"/>
  <c r="E12" i="47"/>
  <c r="F12" i="47"/>
  <c r="G12" i="47"/>
  <c r="H12" i="47"/>
  <c r="I12" i="47"/>
  <c r="N19" i="40"/>
  <c r="O19" i="40"/>
  <c r="O25" i="40"/>
  <c r="N17" i="40"/>
  <c r="N18" i="40"/>
  <c r="O18" i="40" s="1"/>
  <c r="N15" i="40"/>
  <c r="O15" i="40" s="1"/>
  <c r="N16" i="40"/>
  <c r="O16" i="40" s="1"/>
  <c r="N24" i="40"/>
  <c r="O24" i="40" s="1"/>
  <c r="N14" i="40"/>
  <c r="O14" i="40" s="1"/>
  <c r="B7" i="47"/>
  <c r="C7" i="47"/>
  <c r="D7" i="47"/>
  <c r="E7" i="47"/>
  <c r="F7" i="47"/>
  <c r="G7" i="47"/>
  <c r="H7" i="47"/>
  <c r="I7" i="47"/>
  <c r="B8" i="47"/>
  <c r="C8" i="47"/>
  <c r="D8" i="47"/>
  <c r="E8" i="47"/>
  <c r="F8" i="47"/>
  <c r="G8" i="47"/>
  <c r="H8" i="47"/>
  <c r="I8" i="47"/>
  <c r="N13" i="40"/>
  <c r="GB75" i="1"/>
  <c r="G4" i="40" l="1"/>
  <c r="G5" i="40"/>
  <c r="BJ88" i="1"/>
  <c r="IQ88" i="1" s="1"/>
  <c r="IX88" i="1" s="1"/>
  <c r="BJ89" i="1"/>
  <c r="IQ89" i="1" s="1"/>
  <c r="IX89" i="1" s="1"/>
  <c r="AG79" i="1"/>
  <c r="HC79" i="1"/>
  <c r="HD79" i="1"/>
  <c r="HN79" i="1"/>
  <c r="HE79" i="1"/>
  <c r="AL79" i="1"/>
  <c r="BB79" i="1"/>
  <c r="AZ79" i="1"/>
  <c r="HO79" i="1"/>
  <c r="HF79" i="1"/>
  <c r="AM79" i="1"/>
  <c r="BC79" i="1"/>
  <c r="AO79" i="1"/>
  <c r="BE79" i="1"/>
  <c r="AQ79" i="1"/>
  <c r="BL79" i="1"/>
  <c r="AR79" i="1"/>
  <c r="BH79" i="1"/>
  <c r="GX79" i="1"/>
  <c r="HI79" i="1"/>
  <c r="AW79" i="1"/>
  <c r="BM79" i="1"/>
  <c r="HL79" i="1"/>
  <c r="GZ79" i="1"/>
  <c r="HM79" i="1"/>
  <c r="HA79" i="1"/>
  <c r="AH79" i="1"/>
  <c r="AI79" i="1"/>
  <c r="AY79" i="1"/>
  <c r="BO79" i="1"/>
  <c r="AN79" i="1"/>
  <c r="BD79" i="1"/>
  <c r="AJ79" i="1"/>
  <c r="BP79" i="1"/>
  <c r="AK79" i="1"/>
  <c r="BA79" i="1"/>
  <c r="AP79" i="1"/>
  <c r="AX79" i="1"/>
  <c r="AT79" i="1"/>
  <c r="BJ79" i="1"/>
  <c r="GY79" i="1"/>
  <c r="BN79" i="1"/>
  <c r="AV79" i="1"/>
  <c r="HJ79" i="1"/>
  <c r="BF79" i="1"/>
  <c r="AU79" i="1"/>
  <c r="BK79" i="1"/>
  <c r="BG79" i="1"/>
  <c r="AS79" i="1"/>
  <c r="BI79" i="1"/>
  <c r="G7" i="40"/>
  <c r="O17" i="40"/>
  <c r="O13" i="40"/>
  <c r="G6" i="40"/>
  <c r="EK83" i="1"/>
  <c r="EL83" i="1"/>
  <c r="EM83" i="1"/>
  <c r="EN83" i="1"/>
  <c r="BJ90" i="1" l="1"/>
  <c r="IQ90" i="1" s="1"/>
  <c r="IX90" i="1" s="1"/>
  <c r="CY83" i="1"/>
  <c r="CX74" i="1" l="1"/>
  <c r="CJ52" i="1" l="1"/>
  <c r="GI74" i="1" l="1"/>
  <c r="GG74" i="1"/>
  <c r="GH74" i="1"/>
  <c r="GJ74" i="1"/>
  <c r="GK74" i="1"/>
  <c r="GL74" i="1"/>
  <c r="GM74" i="1"/>
  <c r="GN74" i="1"/>
  <c r="GO74" i="1"/>
  <c r="GP74" i="1"/>
  <c r="GQ74" i="1"/>
  <c r="GR74" i="1"/>
  <c r="GS74" i="1"/>
  <c r="GG75" i="1"/>
  <c r="GH75" i="1"/>
  <c r="GI75" i="1"/>
  <c r="GJ75" i="1"/>
  <c r="GK75" i="1"/>
  <c r="GL75" i="1"/>
  <c r="GM75" i="1"/>
  <c r="GN75" i="1"/>
  <c r="GO75" i="1"/>
  <c r="GP75" i="1"/>
  <c r="GQ75" i="1"/>
  <c r="GR75" i="1"/>
  <c r="GS75" i="1"/>
  <c r="AT5" i="36" l="1"/>
  <c r="BR52" i="1" l="1"/>
  <c r="BS52" i="1"/>
  <c r="BT52" i="1"/>
  <c r="IG79" i="1" l="1"/>
  <c r="IH79" i="1"/>
  <c r="II79" i="1"/>
  <c r="IJ79" i="1"/>
  <c r="GU80" i="1" l="1"/>
  <c r="GV80" i="1"/>
  <c r="GW80" i="1"/>
  <c r="HR80" i="1"/>
  <c r="HX80" i="1"/>
  <c r="HY80" i="1"/>
  <c r="HZ80" i="1"/>
  <c r="IA80" i="1"/>
  <c r="IB80" i="1"/>
  <c r="IC80" i="1"/>
  <c r="ID80" i="1"/>
  <c r="IE80" i="1"/>
  <c r="IF80" i="1"/>
  <c r="IG80" i="1"/>
  <c r="IH80" i="1"/>
  <c r="FS80" i="1" l="1"/>
  <c r="FT80" i="1"/>
  <c r="FU80" i="1"/>
  <c r="FV80" i="1"/>
  <c r="FW80" i="1"/>
  <c r="FX80" i="1"/>
  <c r="FY80" i="1"/>
  <c r="FZ80" i="1"/>
  <c r="GA80" i="1"/>
  <c r="GB80" i="1"/>
  <c r="GC80" i="1"/>
  <c r="GD80" i="1"/>
  <c r="GE80" i="1"/>
  <c r="GF80" i="1"/>
  <c r="GG80" i="1"/>
  <c r="GH80" i="1"/>
  <c r="GI80" i="1"/>
  <c r="GJ80" i="1"/>
  <c r="GK80" i="1"/>
  <c r="GL80" i="1"/>
  <c r="GM80" i="1"/>
  <c r="GN80" i="1"/>
  <c r="GO80" i="1"/>
  <c r="GP80" i="1"/>
  <c r="GQ80" i="1"/>
  <c r="GR80" i="1"/>
  <c r="GS80" i="1"/>
  <c r="GT80" i="1"/>
  <c r="FG80" i="1" l="1"/>
  <c r="FH80" i="1"/>
  <c r="FI80" i="1"/>
  <c r="FJ80" i="1"/>
  <c r="FK80" i="1"/>
  <c r="FL80" i="1"/>
  <c r="FM80" i="1"/>
  <c r="FN80" i="1"/>
  <c r="FO80" i="1"/>
  <c r="FP80" i="1"/>
  <c r="FQ80" i="1"/>
  <c r="FR80" i="1"/>
  <c r="EZ80" i="1" l="1"/>
  <c r="FA80" i="1"/>
  <c r="FB80" i="1"/>
  <c r="FC80" i="1"/>
  <c r="FD80" i="1"/>
  <c r="FE80" i="1"/>
  <c r="FF80" i="1"/>
  <c r="ES80" i="1" l="1"/>
  <c r="ET80" i="1"/>
  <c r="EU80" i="1"/>
  <c r="EV80" i="1"/>
  <c r="EW80" i="1"/>
  <c r="EX80" i="1"/>
  <c r="EY80" i="1"/>
  <c r="ES52" i="1" l="1"/>
  <c r="ET52" i="1"/>
  <c r="EU52" i="1"/>
  <c r="EV52" i="1"/>
  <c r="EW52" i="1"/>
  <c r="EX52" i="1"/>
  <c r="EY52" i="1"/>
  <c r="EZ52" i="1"/>
  <c r="FA52" i="1"/>
  <c r="FB52" i="1"/>
  <c r="FC52" i="1"/>
  <c r="FD52" i="1"/>
  <c r="FE52" i="1"/>
  <c r="FF52" i="1"/>
  <c r="FG52" i="1"/>
  <c r="FH52" i="1"/>
  <c r="FI52" i="1"/>
  <c r="ER52" i="1"/>
  <c r="DQ80" i="1" l="1"/>
  <c r="DR80" i="1"/>
  <c r="DS80" i="1"/>
  <c r="DT80" i="1"/>
  <c r="DU80" i="1"/>
  <c r="DV80" i="1"/>
  <c r="DW80" i="1"/>
  <c r="DX80" i="1"/>
  <c r="DY80" i="1"/>
  <c r="DZ80" i="1"/>
  <c r="EA80" i="1"/>
  <c r="EB80" i="1"/>
  <c r="EC80" i="1"/>
  <c r="ED80" i="1"/>
  <c r="EE80" i="1"/>
  <c r="EF80" i="1"/>
  <c r="EG80" i="1"/>
  <c r="EH80" i="1"/>
  <c r="EI80" i="1"/>
  <c r="EJ80" i="1"/>
  <c r="EK80" i="1"/>
  <c r="EL80" i="1"/>
  <c r="EM80" i="1"/>
  <c r="EN80" i="1"/>
  <c r="EO80" i="1"/>
  <c r="EP80" i="1"/>
  <c r="EQ80" i="1"/>
  <c r="ER80" i="1"/>
  <c r="DC80" i="1" l="1"/>
  <c r="DD80" i="1"/>
  <c r="DE80" i="1"/>
  <c r="DF80" i="1"/>
  <c r="DG80" i="1"/>
  <c r="DH80" i="1"/>
  <c r="DI80" i="1"/>
  <c r="DJ80" i="1"/>
  <c r="DK80" i="1"/>
  <c r="DL80" i="1"/>
  <c r="DM80" i="1"/>
  <c r="DN80" i="1"/>
  <c r="DO80" i="1"/>
  <c r="DP80" i="1"/>
  <c r="DB83" i="1" l="1"/>
  <c r="CZ74" i="1" l="1"/>
  <c r="CZ52" i="1"/>
  <c r="DB81" i="1" l="1"/>
  <c r="DC81" i="1"/>
  <c r="DD81" i="1"/>
  <c r="DE81" i="1"/>
  <c r="DF81" i="1"/>
  <c r="DG81" i="1"/>
  <c r="DH81" i="1"/>
  <c r="DI81" i="1"/>
  <c r="DJ81" i="1"/>
  <c r="DK81" i="1"/>
  <c r="DL81" i="1"/>
  <c r="DM81" i="1"/>
  <c r="DM79" i="1" s="1"/>
  <c r="DN81" i="1"/>
  <c r="DN79" i="1" s="1"/>
  <c r="DO81" i="1"/>
  <c r="DO79" i="1" s="1"/>
  <c r="DP81" i="1"/>
  <c r="DP79" i="1" s="1"/>
  <c r="DQ81" i="1"/>
  <c r="DQ79" i="1" s="1"/>
  <c r="DR81" i="1"/>
  <c r="DR79" i="1" s="1"/>
  <c r="DS81" i="1"/>
  <c r="DS79" i="1" s="1"/>
  <c r="DT81" i="1"/>
  <c r="DT79" i="1" s="1"/>
  <c r="DU81" i="1"/>
  <c r="DU79" i="1" s="1"/>
  <c r="DV81" i="1"/>
  <c r="DV79" i="1" s="1"/>
  <c r="DW81" i="1"/>
  <c r="DW79" i="1" s="1"/>
  <c r="DX81" i="1"/>
  <c r="DX79" i="1" s="1"/>
  <c r="DY81" i="1"/>
  <c r="DY79" i="1" s="1"/>
  <c r="DZ81" i="1"/>
  <c r="DZ79" i="1" s="1"/>
  <c r="EA81" i="1"/>
  <c r="EA79" i="1" s="1"/>
  <c r="EB81" i="1"/>
  <c r="EB79" i="1" s="1"/>
  <c r="EC81" i="1"/>
  <c r="EC79" i="1" s="1"/>
  <c r="ED81" i="1"/>
  <c r="ED79" i="1" s="1"/>
  <c r="EE81" i="1"/>
  <c r="EE79" i="1" s="1"/>
  <c r="EF81" i="1"/>
  <c r="EF79" i="1" s="1"/>
  <c r="EG81" i="1"/>
  <c r="EG79" i="1" s="1"/>
  <c r="EH81" i="1"/>
  <c r="EH79" i="1" s="1"/>
  <c r="EI81" i="1"/>
  <c r="EI79" i="1" s="1"/>
  <c r="EJ81" i="1"/>
  <c r="EJ79" i="1" s="1"/>
  <c r="EK81" i="1"/>
  <c r="EK79" i="1" s="1"/>
  <c r="EL81" i="1"/>
  <c r="EL79" i="1" s="1"/>
  <c r="EM81" i="1"/>
  <c r="EM79" i="1" s="1"/>
  <c r="EN81" i="1"/>
  <c r="EN79" i="1" s="1"/>
  <c r="EO81" i="1"/>
  <c r="EO79" i="1" s="1"/>
  <c r="EP81" i="1"/>
  <c r="EP79" i="1" s="1"/>
  <c r="EQ81" i="1"/>
  <c r="EQ79" i="1" s="1"/>
  <c r="ER81" i="1"/>
  <c r="ER79" i="1" s="1"/>
  <c r="ES81" i="1"/>
  <c r="ES79" i="1" s="1"/>
  <c r="ET81" i="1"/>
  <c r="ET79" i="1" s="1"/>
  <c r="EU81" i="1"/>
  <c r="EU79" i="1" s="1"/>
  <c r="EV81" i="1"/>
  <c r="EV79" i="1" s="1"/>
  <c r="EW81" i="1"/>
  <c r="EW79" i="1" s="1"/>
  <c r="EX81" i="1"/>
  <c r="EX79" i="1" s="1"/>
  <c r="EY81" i="1"/>
  <c r="EY79" i="1" s="1"/>
  <c r="EZ81" i="1"/>
  <c r="EZ79" i="1" s="1"/>
  <c r="FA81" i="1"/>
  <c r="FA79" i="1" s="1"/>
  <c r="FB81" i="1"/>
  <c r="FB79" i="1" s="1"/>
  <c r="FC81" i="1"/>
  <c r="FC79" i="1" s="1"/>
  <c r="FD81" i="1"/>
  <c r="FD79" i="1" s="1"/>
  <c r="FE81" i="1"/>
  <c r="FE79" i="1" s="1"/>
  <c r="FF81" i="1"/>
  <c r="FF79" i="1" s="1"/>
  <c r="FG81" i="1"/>
  <c r="FG79" i="1" s="1"/>
  <c r="FH81" i="1"/>
  <c r="FH79" i="1" s="1"/>
  <c r="FI81" i="1"/>
  <c r="FI79" i="1" s="1"/>
  <c r="FJ81" i="1"/>
  <c r="FJ79" i="1" s="1"/>
  <c r="FK81" i="1"/>
  <c r="FK79" i="1" s="1"/>
  <c r="FL81" i="1"/>
  <c r="FL79" i="1" s="1"/>
  <c r="FM81" i="1"/>
  <c r="FM79" i="1" s="1"/>
  <c r="FN81" i="1"/>
  <c r="FN79" i="1" s="1"/>
  <c r="FO81" i="1"/>
  <c r="FO79" i="1" s="1"/>
  <c r="FP81" i="1"/>
  <c r="FP79" i="1" s="1"/>
  <c r="FQ81" i="1"/>
  <c r="FQ79" i="1" s="1"/>
  <c r="FR81" i="1"/>
  <c r="FR79" i="1" s="1"/>
  <c r="FS81" i="1"/>
  <c r="FS79" i="1" s="1"/>
  <c r="FT81" i="1"/>
  <c r="FT79" i="1" s="1"/>
  <c r="FU81" i="1"/>
  <c r="FU79" i="1" s="1"/>
  <c r="FV81" i="1"/>
  <c r="FV79" i="1" s="1"/>
  <c r="FW81" i="1"/>
  <c r="FW79" i="1" s="1"/>
  <c r="FX81" i="1"/>
  <c r="FX79" i="1" s="1"/>
  <c r="FY81" i="1"/>
  <c r="FY79" i="1" s="1"/>
  <c r="FZ81" i="1"/>
  <c r="FZ79" i="1" s="1"/>
  <c r="GA81" i="1"/>
  <c r="GA79" i="1" s="1"/>
  <c r="GB81" i="1"/>
  <c r="GB79" i="1" s="1"/>
  <c r="GC81" i="1"/>
  <c r="GC79" i="1" s="1"/>
  <c r="GD81" i="1"/>
  <c r="GD79" i="1" s="1"/>
  <c r="GE81" i="1"/>
  <c r="GE79" i="1" s="1"/>
  <c r="GF81" i="1"/>
  <c r="GF79" i="1" s="1"/>
  <c r="GG81" i="1"/>
  <c r="GG79" i="1" s="1"/>
  <c r="GH81" i="1"/>
  <c r="GH79" i="1" s="1"/>
  <c r="GI81" i="1"/>
  <c r="GI79" i="1" s="1"/>
  <c r="GJ81" i="1"/>
  <c r="GJ79" i="1" s="1"/>
  <c r="GK81" i="1"/>
  <c r="GK79" i="1" s="1"/>
  <c r="GL81" i="1"/>
  <c r="GL79" i="1" s="1"/>
  <c r="GM81" i="1"/>
  <c r="GM79" i="1" s="1"/>
  <c r="GN81" i="1"/>
  <c r="GN79" i="1" s="1"/>
  <c r="GO81" i="1"/>
  <c r="GO79" i="1" s="1"/>
  <c r="GP81" i="1"/>
  <c r="GP79" i="1" s="1"/>
  <c r="GQ81" i="1"/>
  <c r="GQ79" i="1" s="1"/>
  <c r="GR81" i="1"/>
  <c r="GR79" i="1" s="1"/>
  <c r="GS81" i="1"/>
  <c r="GS79" i="1" s="1"/>
  <c r="GT81" i="1"/>
  <c r="GT79" i="1" s="1"/>
  <c r="GU81" i="1"/>
  <c r="GU79" i="1" s="1"/>
  <c r="GV81" i="1"/>
  <c r="GV79" i="1" s="1"/>
  <c r="GW81" i="1"/>
  <c r="GW79" i="1" s="1"/>
  <c r="HR81" i="1"/>
  <c r="HR79" i="1" s="1"/>
  <c r="HX81" i="1"/>
  <c r="HX79" i="1" s="1"/>
  <c r="HY81" i="1"/>
  <c r="HY79" i="1" s="1"/>
  <c r="HZ81" i="1"/>
  <c r="HZ79" i="1" s="1"/>
  <c r="IA81" i="1"/>
  <c r="IA79" i="1" s="1"/>
  <c r="IB81" i="1"/>
  <c r="IB79" i="1" s="1"/>
  <c r="IC81" i="1"/>
  <c r="IC79" i="1" s="1"/>
  <c r="ID81" i="1"/>
  <c r="ID79" i="1" s="1"/>
  <c r="IE81" i="1"/>
  <c r="IE79" i="1" s="1"/>
  <c r="IF81" i="1"/>
  <c r="IF79" i="1" s="1"/>
  <c r="IG81" i="1"/>
  <c r="IH81" i="1"/>
  <c r="II81" i="1"/>
  <c r="IJ81" i="1"/>
  <c r="CV81" i="1"/>
  <c r="CW81" i="1"/>
  <c r="CX81" i="1"/>
  <c r="CY81" i="1"/>
  <c r="CZ81" i="1"/>
  <c r="DA81" i="1"/>
  <c r="CN83" i="1" l="1"/>
  <c r="CO83" i="1"/>
  <c r="CP83" i="1"/>
  <c r="CQ83" i="1"/>
  <c r="CR83" i="1"/>
  <c r="CS83" i="1"/>
  <c r="CT83" i="1"/>
  <c r="CU83" i="1"/>
  <c r="CV83" i="1"/>
  <c r="CW83" i="1"/>
  <c r="CX83" i="1"/>
  <c r="CZ83" i="1"/>
  <c r="DA83" i="1"/>
  <c r="DC83" i="1"/>
  <c r="DD83" i="1"/>
  <c r="DE83" i="1"/>
  <c r="DF83" i="1"/>
  <c r="DG83" i="1"/>
  <c r="DH83" i="1"/>
  <c r="DI83" i="1"/>
  <c r="DJ83" i="1"/>
  <c r="DK83" i="1"/>
  <c r="DL83" i="1"/>
  <c r="DM83" i="1"/>
  <c r="DN83" i="1"/>
  <c r="DO83" i="1"/>
  <c r="DP83" i="1"/>
  <c r="DQ83" i="1"/>
  <c r="DR83" i="1"/>
  <c r="DS83" i="1"/>
  <c r="DT83" i="1"/>
  <c r="DU83" i="1"/>
  <c r="DV83" i="1"/>
  <c r="DW83" i="1"/>
  <c r="DX83" i="1"/>
  <c r="DY83" i="1"/>
  <c r="DZ83" i="1"/>
  <c r="EA83" i="1"/>
  <c r="EB83" i="1"/>
  <c r="EC83" i="1"/>
  <c r="ED83" i="1"/>
  <c r="EE83" i="1"/>
  <c r="EF83" i="1"/>
  <c r="EG83" i="1"/>
  <c r="EH83" i="1"/>
  <c r="EI83" i="1"/>
  <c r="EJ83" i="1"/>
  <c r="EO83" i="1"/>
  <c r="EP83" i="1"/>
  <c r="EQ83" i="1"/>
  <c r="ER83" i="1"/>
  <c r="ES83" i="1"/>
  <c r="ET83" i="1"/>
  <c r="EU83" i="1"/>
  <c r="EV83" i="1"/>
  <c r="EW83" i="1"/>
  <c r="EX83" i="1"/>
  <c r="EY83" i="1"/>
  <c r="EZ83" i="1"/>
  <c r="FA83" i="1"/>
  <c r="FB83" i="1"/>
  <c r="FC83" i="1"/>
  <c r="FD83" i="1"/>
  <c r="FE83" i="1"/>
  <c r="FF83" i="1"/>
  <c r="FG83" i="1"/>
  <c r="FH83" i="1"/>
  <c r="FI83" i="1"/>
  <c r="FJ83" i="1"/>
  <c r="FK83" i="1"/>
  <c r="FL83" i="1"/>
  <c r="FM83" i="1"/>
  <c r="FN83" i="1"/>
  <c r="FO83" i="1"/>
  <c r="FP83" i="1"/>
  <c r="FQ83" i="1"/>
  <c r="FR83" i="1"/>
  <c r="FS83" i="1"/>
  <c r="FT83" i="1"/>
  <c r="FU83" i="1"/>
  <c r="FV83" i="1"/>
  <c r="FW83" i="1"/>
  <c r="FX83" i="1"/>
  <c r="FY83" i="1"/>
  <c r="FZ83" i="1"/>
  <c r="GA83" i="1"/>
  <c r="GB83" i="1"/>
  <c r="GC83" i="1"/>
  <c r="GD83" i="1"/>
  <c r="GE83" i="1"/>
  <c r="GF83" i="1"/>
  <c r="GG83" i="1"/>
  <c r="GH83" i="1"/>
  <c r="GI83" i="1"/>
  <c r="GJ83" i="1"/>
  <c r="GK83" i="1"/>
  <c r="GL83" i="1"/>
  <c r="GM83" i="1"/>
  <c r="GN83" i="1"/>
  <c r="GO83" i="1"/>
  <c r="GP83" i="1"/>
  <c r="GQ83" i="1"/>
  <c r="GR83" i="1"/>
  <c r="GS83" i="1"/>
  <c r="GT83" i="1"/>
  <c r="GU83" i="1"/>
  <c r="GV83" i="1"/>
  <c r="GW83" i="1"/>
  <c r="HR83" i="1"/>
  <c r="HX83" i="1"/>
  <c r="HY83" i="1"/>
  <c r="HZ83" i="1"/>
  <c r="IA83" i="1"/>
  <c r="IB83" i="1"/>
  <c r="IC83" i="1"/>
  <c r="ID83" i="1"/>
  <c r="IE83" i="1"/>
  <c r="IF83" i="1"/>
  <c r="IG83" i="1"/>
  <c r="IH83" i="1"/>
  <c r="II83" i="1"/>
  <c r="IJ83" i="1"/>
  <c r="CM81" i="1"/>
  <c r="CN81" i="1"/>
  <c r="CO81" i="1"/>
  <c r="CP81" i="1"/>
  <c r="CQ81" i="1"/>
  <c r="CR81" i="1"/>
  <c r="CS81" i="1"/>
  <c r="CT81" i="1"/>
  <c r="CU81" i="1"/>
  <c r="CM80" i="1"/>
  <c r="CN80" i="1"/>
  <c r="CO80" i="1"/>
  <c r="CP80" i="1"/>
  <c r="CQ80" i="1"/>
  <c r="CR80" i="1"/>
  <c r="CS80" i="1"/>
  <c r="CT80" i="1"/>
  <c r="CU80" i="1"/>
  <c r="CV80" i="1"/>
  <c r="CV79" i="1" s="1"/>
  <c r="CW80" i="1"/>
  <c r="CW79" i="1" s="1"/>
  <c r="CX80" i="1"/>
  <c r="CX79" i="1" s="1"/>
  <c r="CY80" i="1"/>
  <c r="CY79" i="1" s="1"/>
  <c r="CZ80" i="1"/>
  <c r="CZ79" i="1" s="1"/>
  <c r="DA80" i="1"/>
  <c r="DA79" i="1" s="1"/>
  <c r="DB80" i="1"/>
  <c r="DB79" i="1" s="1"/>
  <c r="DC79" i="1"/>
  <c r="DD79" i="1"/>
  <c r="DE79" i="1"/>
  <c r="DF79" i="1"/>
  <c r="DG79" i="1"/>
  <c r="DH79" i="1"/>
  <c r="DI79" i="1"/>
  <c r="DJ79" i="1"/>
  <c r="DK79" i="1"/>
  <c r="DL79" i="1"/>
  <c r="CM75" i="1"/>
  <c r="CN75" i="1"/>
  <c r="CO75" i="1"/>
  <c r="CP75" i="1"/>
  <c r="CQ75" i="1"/>
  <c r="CR75" i="1"/>
  <c r="CS75" i="1"/>
  <c r="CT75" i="1"/>
  <c r="CU75" i="1"/>
  <c r="CV75" i="1"/>
  <c r="CW75" i="1"/>
  <c r="CX75" i="1"/>
  <c r="CY75" i="1"/>
  <c r="CZ75" i="1"/>
  <c r="DA75" i="1"/>
  <c r="DB75" i="1"/>
  <c r="DC75" i="1"/>
  <c r="DD75" i="1"/>
  <c r="DE75" i="1"/>
  <c r="DF75" i="1"/>
  <c r="DG75" i="1"/>
  <c r="DH75" i="1"/>
  <c r="DI75" i="1"/>
  <c r="DJ75" i="1"/>
  <c r="DK75" i="1"/>
  <c r="DL75" i="1"/>
  <c r="DM75" i="1"/>
  <c r="DN75" i="1"/>
  <c r="DO75" i="1"/>
  <c r="DP75" i="1"/>
  <c r="DQ75" i="1"/>
  <c r="DR75" i="1"/>
  <c r="DS75" i="1"/>
  <c r="DT75" i="1"/>
  <c r="DU75" i="1"/>
  <c r="DV75" i="1"/>
  <c r="DW75" i="1"/>
  <c r="DX75" i="1"/>
  <c r="DY75" i="1"/>
  <c r="DZ75" i="1"/>
  <c r="EA75" i="1"/>
  <c r="EB75" i="1"/>
  <c r="EC75" i="1"/>
  <c r="ED75" i="1"/>
  <c r="EE75" i="1"/>
  <c r="EF75" i="1"/>
  <c r="EG75" i="1"/>
  <c r="EH75" i="1"/>
  <c r="EI75" i="1"/>
  <c r="EJ75" i="1"/>
  <c r="EK75" i="1"/>
  <c r="EL75" i="1"/>
  <c r="EM75" i="1"/>
  <c r="EN75" i="1"/>
  <c r="EO75" i="1"/>
  <c r="EP75" i="1"/>
  <c r="EQ75" i="1"/>
  <c r="ER75" i="1"/>
  <c r="ES75" i="1"/>
  <c r="ET75" i="1"/>
  <c r="EU75" i="1"/>
  <c r="EV75" i="1"/>
  <c r="EW75" i="1"/>
  <c r="EX75" i="1"/>
  <c r="EY75" i="1"/>
  <c r="EZ75" i="1"/>
  <c r="FA75" i="1"/>
  <c r="FB75" i="1"/>
  <c r="FC75" i="1"/>
  <c r="FD75" i="1"/>
  <c r="FE75" i="1"/>
  <c r="FF75" i="1"/>
  <c r="FG75" i="1"/>
  <c r="FH75" i="1"/>
  <c r="FI75" i="1"/>
  <c r="FJ75" i="1"/>
  <c r="FK75" i="1"/>
  <c r="FL75" i="1"/>
  <c r="FM75" i="1"/>
  <c r="FN75" i="1"/>
  <c r="FO75" i="1"/>
  <c r="FP75" i="1"/>
  <c r="FQ75" i="1"/>
  <c r="FR75" i="1"/>
  <c r="FS75" i="1"/>
  <c r="FT75" i="1"/>
  <c r="FU75" i="1"/>
  <c r="FV75" i="1"/>
  <c r="FW75" i="1"/>
  <c r="FX75" i="1"/>
  <c r="FY75" i="1"/>
  <c r="FZ75" i="1"/>
  <c r="GA75" i="1"/>
  <c r="GC75" i="1"/>
  <c r="GD75" i="1"/>
  <c r="GE75" i="1"/>
  <c r="GF75" i="1"/>
  <c r="GT75" i="1"/>
  <c r="GU75" i="1"/>
  <c r="GV75" i="1"/>
  <c r="GW75" i="1"/>
  <c r="HR75" i="1"/>
  <c r="HX75" i="1"/>
  <c r="HY75" i="1"/>
  <c r="HZ75" i="1"/>
  <c r="IA75" i="1"/>
  <c r="IB75" i="1"/>
  <c r="IC75" i="1"/>
  <c r="ID75" i="1"/>
  <c r="IE75" i="1"/>
  <c r="IF75" i="1"/>
  <c r="IG75" i="1"/>
  <c r="IH75" i="1"/>
  <c r="II75" i="1"/>
  <c r="IJ75" i="1"/>
  <c r="CM74" i="1"/>
  <c r="CN74" i="1"/>
  <c r="CO74" i="1"/>
  <c r="CP74" i="1"/>
  <c r="CQ74" i="1"/>
  <c r="CR74" i="1"/>
  <c r="CS74" i="1"/>
  <c r="CT74" i="1"/>
  <c r="CU74" i="1"/>
  <c r="CV74" i="1"/>
  <c r="CW74" i="1"/>
  <c r="CY74" i="1"/>
  <c r="DA74" i="1"/>
  <c r="DB74" i="1"/>
  <c r="DC74" i="1"/>
  <c r="DD74" i="1"/>
  <c r="DE74" i="1"/>
  <c r="DF74" i="1"/>
  <c r="DG74" i="1"/>
  <c r="DH74" i="1"/>
  <c r="DI74" i="1"/>
  <c r="DJ74" i="1"/>
  <c r="DK74" i="1"/>
  <c r="DL74" i="1"/>
  <c r="DM74" i="1"/>
  <c r="DN74" i="1"/>
  <c r="DO74" i="1"/>
  <c r="DP74" i="1"/>
  <c r="DQ74" i="1"/>
  <c r="DR74" i="1"/>
  <c r="DS74" i="1"/>
  <c r="DT74" i="1"/>
  <c r="DU74" i="1"/>
  <c r="DV74" i="1"/>
  <c r="DW74" i="1"/>
  <c r="DX74" i="1"/>
  <c r="DY74" i="1"/>
  <c r="DZ74" i="1"/>
  <c r="EA74" i="1"/>
  <c r="EB74" i="1"/>
  <c r="EC74" i="1"/>
  <c r="ED74" i="1"/>
  <c r="EE74" i="1"/>
  <c r="EF74" i="1"/>
  <c r="EG74" i="1"/>
  <c r="EH74" i="1"/>
  <c r="EI74" i="1"/>
  <c r="EJ74" i="1"/>
  <c r="EK74" i="1"/>
  <c r="EL74" i="1"/>
  <c r="EM74" i="1"/>
  <c r="EN74" i="1"/>
  <c r="EO74" i="1"/>
  <c r="EP74" i="1"/>
  <c r="EQ74" i="1"/>
  <c r="ER74" i="1"/>
  <c r="ES74" i="1"/>
  <c r="ET74" i="1"/>
  <c r="EU74" i="1"/>
  <c r="EV74" i="1"/>
  <c r="EW74" i="1"/>
  <c r="EX74" i="1"/>
  <c r="EY74" i="1"/>
  <c r="EZ74" i="1"/>
  <c r="FA74" i="1"/>
  <c r="FB74" i="1"/>
  <c r="FC74" i="1"/>
  <c r="FD74" i="1"/>
  <c r="FE74" i="1"/>
  <c r="FF74" i="1"/>
  <c r="FG74" i="1"/>
  <c r="FH74" i="1"/>
  <c r="FI74" i="1"/>
  <c r="FJ74" i="1"/>
  <c r="FK74" i="1"/>
  <c r="FL74" i="1"/>
  <c r="FM74" i="1"/>
  <c r="FN74" i="1"/>
  <c r="FO74" i="1"/>
  <c r="FP74" i="1"/>
  <c r="FQ74" i="1"/>
  <c r="FR74" i="1"/>
  <c r="FS74" i="1"/>
  <c r="FT74" i="1"/>
  <c r="FU74" i="1"/>
  <c r="FV74" i="1"/>
  <c r="FW74" i="1"/>
  <c r="FX74" i="1"/>
  <c r="FY74" i="1"/>
  <c r="FZ74" i="1"/>
  <c r="GA74" i="1"/>
  <c r="GB74" i="1"/>
  <c r="GC74" i="1"/>
  <c r="GD74" i="1"/>
  <c r="GE74" i="1"/>
  <c r="GF74" i="1"/>
  <c r="GT74" i="1"/>
  <c r="GU74" i="1"/>
  <c r="GV74" i="1"/>
  <c r="GW74" i="1"/>
  <c r="HR74" i="1"/>
  <c r="HX74" i="1"/>
  <c r="HY74" i="1"/>
  <c r="HZ74" i="1"/>
  <c r="IA74" i="1"/>
  <c r="IB74" i="1"/>
  <c r="IC74" i="1"/>
  <c r="ID74" i="1"/>
  <c r="IE74" i="1"/>
  <c r="IF74" i="1"/>
  <c r="IG74" i="1"/>
  <c r="IH74" i="1"/>
  <c r="II74" i="1"/>
  <c r="IJ74" i="1"/>
  <c r="CQ52" i="1"/>
  <c r="CM52" i="1"/>
  <c r="CN52" i="1"/>
  <c r="CO52" i="1"/>
  <c r="CP52" i="1"/>
  <c r="CR52" i="1"/>
  <c r="CS52" i="1"/>
  <c r="CT52" i="1"/>
  <c r="CU52" i="1"/>
  <c r="CV52" i="1"/>
  <c r="CW52" i="1"/>
  <c r="CX52" i="1"/>
  <c r="CY52" i="1"/>
  <c r="DA52" i="1"/>
  <c r="DB52" i="1"/>
  <c r="DC52" i="1"/>
  <c r="DD52" i="1"/>
  <c r="DE52" i="1"/>
  <c r="DF52" i="1"/>
  <c r="DG52" i="1"/>
  <c r="DH52" i="1"/>
  <c r="DI52" i="1"/>
  <c r="DJ52" i="1"/>
  <c r="DK52" i="1"/>
  <c r="DL52" i="1"/>
  <c r="DM52" i="1"/>
  <c r="DN52" i="1"/>
  <c r="DO52" i="1"/>
  <c r="DP52" i="1"/>
  <c r="DQ52" i="1"/>
  <c r="DR52" i="1"/>
  <c r="DS52" i="1"/>
  <c r="DT52" i="1"/>
  <c r="DU52" i="1"/>
  <c r="DV52" i="1"/>
  <c r="DW52" i="1"/>
  <c r="DX52" i="1"/>
  <c r="DY52" i="1"/>
  <c r="DZ52" i="1"/>
  <c r="EA52" i="1"/>
  <c r="EB52" i="1"/>
  <c r="EC52" i="1"/>
  <c r="ED52" i="1"/>
  <c r="EE52" i="1"/>
  <c r="EF52" i="1"/>
  <c r="EG52" i="1"/>
  <c r="EH52" i="1"/>
  <c r="EI52" i="1"/>
  <c r="EJ52" i="1"/>
  <c r="EK52" i="1"/>
  <c r="EL52" i="1"/>
  <c r="EM52" i="1"/>
  <c r="EN52" i="1"/>
  <c r="EO52" i="1"/>
  <c r="EP52" i="1"/>
  <c r="EQ52" i="1"/>
  <c r="FJ52" i="1"/>
  <c r="FK52" i="1"/>
  <c r="FL52" i="1"/>
  <c r="FM52" i="1"/>
  <c r="FN52" i="1"/>
  <c r="FO52" i="1"/>
  <c r="FP52" i="1"/>
  <c r="FQ52" i="1"/>
  <c r="FR52" i="1"/>
  <c r="FS52" i="1"/>
  <c r="FT52" i="1"/>
  <c r="FU52" i="1"/>
  <c r="FV52" i="1"/>
  <c r="FW52" i="1"/>
  <c r="FX52" i="1"/>
  <c r="FY52" i="1"/>
  <c r="FZ52" i="1"/>
  <c r="GA52" i="1"/>
  <c r="GB52" i="1"/>
  <c r="GC52" i="1"/>
  <c r="GD52" i="1"/>
  <c r="GE52" i="1"/>
  <c r="GF52" i="1"/>
  <c r="GG52" i="1"/>
  <c r="GH52" i="1"/>
  <c r="GI52" i="1"/>
  <c r="GJ52" i="1"/>
  <c r="GK52" i="1"/>
  <c r="GL52" i="1"/>
  <c r="GM52" i="1"/>
  <c r="GN52" i="1"/>
  <c r="GO52" i="1"/>
  <c r="GP52" i="1"/>
  <c r="GQ52" i="1"/>
  <c r="GR52" i="1"/>
  <c r="GS52" i="1"/>
  <c r="GT52" i="1"/>
  <c r="GU52" i="1"/>
  <c r="GV52" i="1"/>
  <c r="GW52" i="1"/>
  <c r="HR52" i="1"/>
  <c r="HX52" i="1"/>
  <c r="HY52" i="1"/>
  <c r="HZ52" i="1"/>
  <c r="IA52" i="1"/>
  <c r="IB52" i="1"/>
  <c r="IC52" i="1"/>
  <c r="ID52" i="1"/>
  <c r="IE52" i="1"/>
  <c r="IF52" i="1"/>
  <c r="IG52" i="1"/>
  <c r="IH52" i="1"/>
  <c r="II52" i="1"/>
  <c r="IJ52" i="1"/>
  <c r="IJ6" i="1"/>
  <c r="II6" i="1"/>
  <c r="IH6" i="1"/>
  <c r="IG6" i="1"/>
  <c r="IF6" i="1"/>
  <c r="IE6" i="1"/>
  <c r="ID6" i="1"/>
  <c r="IC6" i="1"/>
  <c r="IB6" i="1"/>
  <c r="IA6" i="1"/>
  <c r="HZ6" i="1"/>
  <c r="HY6" i="1"/>
  <c r="HX6" i="1"/>
  <c r="HR6" i="1"/>
  <c r="GW6" i="1"/>
  <c r="GV6" i="1"/>
  <c r="GU6" i="1"/>
  <c r="GT6" i="1"/>
  <c r="GS6" i="1"/>
  <c r="GR6" i="1"/>
  <c r="GQ6" i="1"/>
  <c r="GP6" i="1"/>
  <c r="GO6" i="1"/>
  <c r="GN6" i="1"/>
  <c r="GM6" i="1"/>
  <c r="GL6" i="1"/>
  <c r="GK6" i="1"/>
  <c r="GJ6" i="1"/>
  <c r="GI6" i="1"/>
  <c r="GH6" i="1"/>
  <c r="GG6" i="1"/>
  <c r="GF6" i="1"/>
  <c r="GE6" i="1"/>
  <c r="GD6" i="1"/>
  <c r="GC6" i="1"/>
  <c r="GB6" i="1"/>
  <c r="GA6" i="1"/>
  <c r="FZ6" i="1"/>
  <c r="FY6" i="1"/>
  <c r="FX6" i="1"/>
  <c r="FW6" i="1"/>
  <c r="FV6" i="1"/>
  <c r="FU6" i="1"/>
  <c r="FT6" i="1"/>
  <c r="FS6" i="1"/>
  <c r="FR6" i="1"/>
  <c r="FQ6" i="1"/>
  <c r="FP6" i="1"/>
  <c r="FO6" i="1"/>
  <c r="FN6" i="1"/>
  <c r="FM6" i="1"/>
  <c r="FL6" i="1"/>
  <c r="FK6" i="1"/>
  <c r="FJ6" i="1"/>
  <c r="FI6" i="1"/>
  <c r="FH6" i="1"/>
  <c r="FG6" i="1"/>
  <c r="FF6" i="1"/>
  <c r="FE6" i="1"/>
  <c r="FD6" i="1"/>
  <c r="FC6" i="1"/>
  <c r="FB6" i="1"/>
  <c r="FA6" i="1"/>
  <c r="EZ6" i="1"/>
  <c r="EY6" i="1"/>
  <c r="EX6" i="1"/>
  <c r="EW6" i="1"/>
  <c r="EV6" i="1"/>
  <c r="EU6" i="1"/>
  <c r="ET6" i="1"/>
  <c r="ES6" i="1"/>
  <c r="ER6" i="1"/>
  <c r="EQ6" i="1"/>
  <c r="EP6" i="1"/>
  <c r="EO6" i="1"/>
  <c r="EN6" i="1"/>
  <c r="EM6" i="1"/>
  <c r="EL6" i="1"/>
  <c r="EK6" i="1"/>
  <c r="EJ6" i="1"/>
  <c r="EI6" i="1"/>
  <c r="EH6" i="1"/>
  <c r="EG6" i="1"/>
  <c r="EF6" i="1"/>
  <c r="EE6" i="1"/>
  <c r="ED6" i="1"/>
  <c r="EC6" i="1"/>
  <c r="EB6" i="1"/>
  <c r="EA6" i="1"/>
  <c r="DZ6" i="1"/>
  <c r="DY6" i="1"/>
  <c r="DX6" i="1"/>
  <c r="DW6" i="1"/>
  <c r="DV6" i="1"/>
  <c r="DU6" i="1"/>
  <c r="DT6" i="1"/>
  <c r="DS6" i="1"/>
  <c r="DR6" i="1"/>
  <c r="DQ6" i="1"/>
  <c r="DP6" i="1"/>
  <c r="DO6" i="1"/>
  <c r="DN6" i="1"/>
  <c r="DM6" i="1"/>
  <c r="DL6" i="1"/>
  <c r="DK6" i="1"/>
  <c r="DJ6" i="1"/>
  <c r="DI6" i="1"/>
  <c r="DH6" i="1"/>
  <c r="DG6" i="1"/>
  <c r="DF6" i="1"/>
  <c r="DE6" i="1"/>
  <c r="DD6" i="1"/>
  <c r="DC6" i="1"/>
  <c r="DB6" i="1"/>
  <c r="DA6" i="1"/>
  <c r="CZ6" i="1"/>
  <c r="CY6" i="1"/>
  <c r="CX6" i="1"/>
  <c r="CW6" i="1"/>
  <c r="CV6" i="1"/>
  <c r="CU6" i="1"/>
  <c r="CT6" i="1"/>
  <c r="CS6" i="1"/>
  <c r="CR6" i="1"/>
  <c r="CQ6" i="1"/>
  <c r="CP6" i="1"/>
  <c r="CO6" i="1"/>
  <c r="CN6" i="1"/>
  <c r="IJ5" i="1"/>
  <c r="II5" i="1"/>
  <c r="IH5" i="1"/>
  <c r="IG5" i="1"/>
  <c r="IF5" i="1"/>
  <c r="IE5" i="1"/>
  <c r="ID5" i="1"/>
  <c r="IC5" i="1"/>
  <c r="IB5" i="1"/>
  <c r="IA5" i="1"/>
  <c r="HZ5" i="1"/>
  <c r="HY5" i="1"/>
  <c r="HX5" i="1"/>
  <c r="HR5" i="1"/>
  <c r="GW5" i="1"/>
  <c r="GV5" i="1"/>
  <c r="GU5" i="1"/>
  <c r="GT5" i="1"/>
  <c r="GS5" i="1"/>
  <c r="GR5" i="1"/>
  <c r="GQ5" i="1"/>
  <c r="GP5" i="1"/>
  <c r="GO5" i="1"/>
  <c r="GN5" i="1"/>
  <c r="GM5" i="1"/>
  <c r="GL5" i="1"/>
  <c r="GK5" i="1"/>
  <c r="GJ5" i="1"/>
  <c r="GI5" i="1"/>
  <c r="GH5" i="1"/>
  <c r="GG5" i="1"/>
  <c r="GF5" i="1"/>
  <c r="GE5" i="1"/>
  <c r="GD5" i="1"/>
  <c r="GC5" i="1"/>
  <c r="GB5" i="1"/>
  <c r="GA5" i="1"/>
  <c r="FZ5" i="1"/>
  <c r="FY5" i="1"/>
  <c r="FX5" i="1"/>
  <c r="FW5" i="1"/>
  <c r="FV5" i="1"/>
  <c r="FU5" i="1"/>
  <c r="FT5" i="1"/>
  <c r="FS5" i="1"/>
  <c r="FR5" i="1"/>
  <c r="FQ5" i="1"/>
  <c r="FP5" i="1"/>
  <c r="FO5" i="1"/>
  <c r="FN5" i="1"/>
  <c r="FM5" i="1"/>
  <c r="FL5" i="1"/>
  <c r="FK5" i="1"/>
  <c r="FJ5" i="1"/>
  <c r="FI5" i="1"/>
  <c r="FH5" i="1"/>
  <c r="FG5" i="1"/>
  <c r="FF5" i="1"/>
  <c r="FE5" i="1"/>
  <c r="FD5" i="1"/>
  <c r="FC5" i="1"/>
  <c r="FB5" i="1"/>
  <c r="FA5" i="1"/>
  <c r="EZ5" i="1"/>
  <c r="EY5" i="1"/>
  <c r="EX5" i="1"/>
  <c r="EW5" i="1"/>
  <c r="EV5" i="1"/>
  <c r="EU5" i="1"/>
  <c r="ET5" i="1"/>
  <c r="ES5" i="1"/>
  <c r="ER5" i="1"/>
  <c r="EQ5" i="1"/>
  <c r="EP5" i="1"/>
  <c r="EO5" i="1"/>
  <c r="EN5" i="1"/>
  <c r="EM5" i="1"/>
  <c r="EL5" i="1"/>
  <c r="EK5" i="1"/>
  <c r="EJ5" i="1"/>
  <c r="EI5" i="1"/>
  <c r="EH5" i="1"/>
  <c r="EG5" i="1"/>
  <c r="EF5" i="1"/>
  <c r="EE5" i="1"/>
  <c r="ED5" i="1"/>
  <c r="EC5" i="1"/>
  <c r="EB5" i="1"/>
  <c r="EA5" i="1"/>
  <c r="DZ5" i="1"/>
  <c r="DY5" i="1"/>
  <c r="DX5" i="1"/>
  <c r="DW5" i="1"/>
  <c r="DV5" i="1"/>
  <c r="DU5" i="1"/>
  <c r="DT5" i="1"/>
  <c r="DS5" i="1"/>
  <c r="DR5" i="1"/>
  <c r="DQ5" i="1"/>
  <c r="DP5" i="1"/>
  <c r="DO5" i="1"/>
  <c r="DN5" i="1"/>
  <c r="DM5" i="1"/>
  <c r="DL5" i="1"/>
  <c r="DK5" i="1"/>
  <c r="DJ5" i="1"/>
  <c r="DI5" i="1"/>
  <c r="DH5" i="1"/>
  <c r="DG5" i="1"/>
  <c r="DF5" i="1"/>
  <c r="DE5" i="1"/>
  <c r="DD5" i="1"/>
  <c r="DC5" i="1"/>
  <c r="DB5" i="1"/>
  <c r="DA5" i="1"/>
  <c r="CZ5" i="1"/>
  <c r="CY5" i="1"/>
  <c r="CX5" i="1"/>
  <c r="CW5" i="1"/>
  <c r="CV5" i="1"/>
  <c r="CU5" i="1"/>
  <c r="CT5" i="1"/>
  <c r="CS5" i="1"/>
  <c r="CR5" i="1"/>
  <c r="CQ5" i="1"/>
  <c r="CP5" i="1"/>
  <c r="CO5" i="1"/>
  <c r="CN5" i="1"/>
  <c r="IJ4" i="1"/>
  <c r="II4" i="1"/>
  <c r="IH4" i="1"/>
  <c r="IG4" i="1"/>
  <c r="IF4" i="1"/>
  <c r="IE4" i="1"/>
  <c r="ID4" i="1"/>
  <c r="IC4" i="1"/>
  <c r="IB4" i="1"/>
  <c r="IA4" i="1"/>
  <c r="HZ4" i="1"/>
  <c r="HY4" i="1"/>
  <c r="HX4" i="1"/>
  <c r="HR4" i="1"/>
  <c r="GW4" i="1"/>
  <c r="GV4" i="1"/>
  <c r="GU4" i="1"/>
  <c r="GT4" i="1"/>
  <c r="GS4" i="1"/>
  <c r="GR4" i="1"/>
  <c r="GQ4" i="1"/>
  <c r="GP4" i="1"/>
  <c r="GO4" i="1"/>
  <c r="GN4" i="1"/>
  <c r="GM4" i="1"/>
  <c r="GL4" i="1"/>
  <c r="GK4" i="1"/>
  <c r="GJ4" i="1"/>
  <c r="GI4" i="1"/>
  <c r="GH4" i="1"/>
  <c r="GG4" i="1"/>
  <c r="GF4" i="1"/>
  <c r="GE4" i="1"/>
  <c r="GD4" i="1"/>
  <c r="GC4" i="1"/>
  <c r="GB4" i="1"/>
  <c r="GA4" i="1"/>
  <c r="FZ4" i="1"/>
  <c r="FY4" i="1"/>
  <c r="FX4" i="1"/>
  <c r="FW4" i="1"/>
  <c r="FV4" i="1"/>
  <c r="FU4" i="1"/>
  <c r="FT4" i="1"/>
  <c r="FS4" i="1"/>
  <c r="FR4" i="1"/>
  <c r="FQ4" i="1"/>
  <c r="FP4" i="1"/>
  <c r="FO4" i="1"/>
  <c r="FN4" i="1"/>
  <c r="FM4" i="1"/>
  <c r="FL4" i="1"/>
  <c r="FK4" i="1"/>
  <c r="FJ4" i="1"/>
  <c r="FI4" i="1"/>
  <c r="FH4" i="1"/>
  <c r="FG4" i="1"/>
  <c r="FF4" i="1"/>
  <c r="FE4" i="1"/>
  <c r="FD4" i="1"/>
  <c r="FC4" i="1"/>
  <c r="FB4" i="1"/>
  <c r="FA4" i="1"/>
  <c r="EZ4" i="1"/>
  <c r="EY4" i="1"/>
  <c r="EX4" i="1"/>
  <c r="EW4" i="1"/>
  <c r="EV4" i="1"/>
  <c r="EU4" i="1"/>
  <c r="ET4" i="1"/>
  <c r="ES4" i="1"/>
  <c r="ER4" i="1"/>
  <c r="EQ4" i="1"/>
  <c r="EP4" i="1"/>
  <c r="EO4" i="1"/>
  <c r="EN4" i="1"/>
  <c r="EM4" i="1"/>
  <c r="EL4" i="1"/>
  <c r="EK4" i="1"/>
  <c r="EJ4" i="1"/>
  <c r="EI4" i="1"/>
  <c r="EH4" i="1"/>
  <c r="EG4" i="1"/>
  <c r="EF4" i="1"/>
  <c r="EE4" i="1"/>
  <c r="ED4" i="1"/>
  <c r="EC4" i="1"/>
  <c r="EB4" i="1"/>
  <c r="EA4" i="1"/>
  <c r="DZ4" i="1"/>
  <c r="DY4" i="1"/>
  <c r="DX4" i="1"/>
  <c r="DW4" i="1"/>
  <c r="DV4" i="1"/>
  <c r="DU4" i="1"/>
  <c r="DT4" i="1"/>
  <c r="DS4" i="1"/>
  <c r="DR4" i="1"/>
  <c r="DQ4" i="1"/>
  <c r="DP4" i="1"/>
  <c r="DO4" i="1"/>
  <c r="DN4" i="1"/>
  <c r="DM4" i="1"/>
  <c r="DL4" i="1"/>
  <c r="DK4" i="1"/>
  <c r="DJ4" i="1"/>
  <c r="DI4" i="1"/>
  <c r="DH4" i="1"/>
  <c r="DG4" i="1"/>
  <c r="DF4" i="1"/>
  <c r="DE4" i="1"/>
  <c r="DD4" i="1"/>
  <c r="DC4" i="1"/>
  <c r="DB4" i="1"/>
  <c r="DA4" i="1"/>
  <c r="CZ4" i="1"/>
  <c r="CY4" i="1"/>
  <c r="CX4" i="1"/>
  <c r="CW4" i="1"/>
  <c r="CV4" i="1"/>
  <c r="CU4" i="1"/>
  <c r="CT4" i="1"/>
  <c r="CS4" i="1"/>
  <c r="CR4" i="1"/>
  <c r="CQ4" i="1"/>
  <c r="CP4" i="1"/>
  <c r="CO4" i="1"/>
  <c r="CN4" i="1"/>
  <c r="IJ3" i="1"/>
  <c r="II3" i="1"/>
  <c r="IH3" i="1"/>
  <c r="IG3" i="1"/>
  <c r="IF3" i="1"/>
  <c r="IE3" i="1"/>
  <c r="ID3" i="1"/>
  <c r="IC3" i="1"/>
  <c r="IB3" i="1"/>
  <c r="IA3" i="1"/>
  <c r="HZ3" i="1"/>
  <c r="HY3" i="1"/>
  <c r="HX3" i="1"/>
  <c r="HR3" i="1"/>
  <c r="GW3" i="1"/>
  <c r="GV3" i="1"/>
  <c r="GU3" i="1"/>
  <c r="GT3" i="1"/>
  <c r="GS3" i="1"/>
  <c r="GR3" i="1"/>
  <c r="GQ3" i="1"/>
  <c r="GP3" i="1"/>
  <c r="GO3" i="1"/>
  <c r="GN3" i="1"/>
  <c r="GM3" i="1"/>
  <c r="GL3" i="1"/>
  <c r="GK3" i="1"/>
  <c r="GJ3" i="1"/>
  <c r="GI3" i="1"/>
  <c r="GH3" i="1"/>
  <c r="GG3" i="1"/>
  <c r="GF3" i="1"/>
  <c r="GE3" i="1"/>
  <c r="GD3" i="1"/>
  <c r="GC3" i="1"/>
  <c r="GB3" i="1"/>
  <c r="GA3" i="1"/>
  <c r="FZ3" i="1"/>
  <c r="FY3" i="1"/>
  <c r="FX3" i="1"/>
  <c r="FW3" i="1"/>
  <c r="FV3" i="1"/>
  <c r="FU3" i="1"/>
  <c r="FT3" i="1"/>
  <c r="FS3" i="1"/>
  <c r="FR3" i="1"/>
  <c r="FQ3" i="1"/>
  <c r="FP3" i="1"/>
  <c r="FO3" i="1"/>
  <c r="FN3" i="1"/>
  <c r="FM3" i="1"/>
  <c r="FL3" i="1"/>
  <c r="FK3" i="1"/>
  <c r="FJ3" i="1"/>
  <c r="FI3" i="1"/>
  <c r="FH3" i="1"/>
  <c r="FG3" i="1"/>
  <c r="FF3" i="1"/>
  <c r="FE3" i="1"/>
  <c r="FD3" i="1"/>
  <c r="FC3" i="1"/>
  <c r="FB3" i="1"/>
  <c r="FA3" i="1"/>
  <c r="EZ3" i="1"/>
  <c r="EY3" i="1"/>
  <c r="EX3" i="1"/>
  <c r="EW3" i="1"/>
  <c r="EV3" i="1"/>
  <c r="EU3" i="1"/>
  <c r="ET3" i="1"/>
  <c r="ES3" i="1"/>
  <c r="ER3" i="1"/>
  <c r="EQ3" i="1"/>
  <c r="EP3" i="1"/>
  <c r="EO3" i="1"/>
  <c r="EN3" i="1"/>
  <c r="EM3" i="1"/>
  <c r="EL3" i="1"/>
  <c r="EK3" i="1"/>
  <c r="EJ3" i="1"/>
  <c r="EI3" i="1"/>
  <c r="EH3" i="1"/>
  <c r="EG3" i="1"/>
  <c r="EF3" i="1"/>
  <c r="EE3" i="1"/>
  <c r="ED3" i="1"/>
  <c r="EC3" i="1"/>
  <c r="EB3" i="1"/>
  <c r="EA3" i="1"/>
  <c r="DZ3" i="1"/>
  <c r="DY3" i="1"/>
  <c r="DX3" i="1"/>
  <c r="DW3" i="1"/>
  <c r="DV3" i="1"/>
  <c r="DU3" i="1"/>
  <c r="DT3" i="1"/>
  <c r="DS3" i="1"/>
  <c r="DR3" i="1"/>
  <c r="DQ3" i="1"/>
  <c r="DP3" i="1"/>
  <c r="DO3" i="1"/>
  <c r="DN3" i="1"/>
  <c r="DM3" i="1"/>
  <c r="DL3" i="1"/>
  <c r="DK3" i="1"/>
  <c r="DJ3" i="1"/>
  <c r="DI3" i="1"/>
  <c r="DH3" i="1"/>
  <c r="DG3" i="1"/>
  <c r="DF3" i="1"/>
  <c r="DE3" i="1"/>
  <c r="DD3" i="1"/>
  <c r="DC3" i="1"/>
  <c r="DB3" i="1"/>
  <c r="DA3" i="1"/>
  <c r="CZ3" i="1"/>
  <c r="CY3" i="1"/>
  <c r="CX3" i="1"/>
  <c r="CW3" i="1"/>
  <c r="CV3" i="1"/>
  <c r="CU3" i="1"/>
  <c r="CT3" i="1"/>
  <c r="CS3" i="1"/>
  <c r="CR3" i="1"/>
  <c r="CQ3" i="1"/>
  <c r="CP3" i="1"/>
  <c r="CO3" i="1"/>
  <c r="CN3" i="1"/>
  <c r="EX89" i="1" l="1"/>
  <c r="GC89" i="1"/>
  <c r="GC88" i="1"/>
  <c r="GC90" i="1" s="1"/>
  <c r="DS88" i="1"/>
  <c r="EX88" i="1"/>
  <c r="EX90" i="1" s="1"/>
  <c r="DS89" i="1"/>
  <c r="CR79" i="1"/>
  <c r="CO79" i="1"/>
  <c r="CP79" i="1"/>
  <c r="CN79" i="1"/>
  <c r="CM79" i="1"/>
  <c r="CU79" i="1"/>
  <c r="CQ79" i="1"/>
  <c r="CS79" i="1"/>
  <c r="CT79" i="1"/>
  <c r="DS90" i="1" l="1"/>
  <c r="E74" i="1" l="1"/>
  <c r="F74" i="1"/>
  <c r="E75" i="1"/>
  <c r="F75" i="1"/>
  <c r="E79" i="1"/>
  <c r="F79" i="1"/>
  <c r="E80" i="1"/>
  <c r="F80" i="1"/>
  <c r="E81" i="1"/>
  <c r="F81" i="1"/>
  <c r="E83" i="1"/>
  <c r="F83" i="1"/>
  <c r="G74" i="1"/>
  <c r="H74" i="1"/>
  <c r="G75" i="1"/>
  <c r="H75" i="1"/>
  <c r="G79" i="1"/>
  <c r="H79" i="1"/>
  <c r="G80" i="1"/>
  <c r="H80" i="1"/>
  <c r="G81" i="1"/>
  <c r="H81" i="1"/>
  <c r="G83" i="1"/>
  <c r="H83" i="1"/>
  <c r="E52" i="1"/>
  <c r="E78" i="1" s="1"/>
  <c r="F52" i="1"/>
  <c r="F78" i="1" s="1"/>
  <c r="BQ52" i="1" l="1"/>
  <c r="BU52" i="1"/>
  <c r="BV52" i="1"/>
  <c r="BW52" i="1"/>
  <c r="BX52" i="1"/>
  <c r="BY52" i="1"/>
  <c r="BZ52" i="1"/>
  <c r="CA52" i="1"/>
  <c r="CB52" i="1"/>
  <c r="CC52" i="1"/>
  <c r="CD52" i="1"/>
  <c r="CE52" i="1"/>
  <c r="CF52" i="1"/>
  <c r="CG52" i="1"/>
  <c r="CH52" i="1"/>
  <c r="CI52" i="1"/>
  <c r="CK52" i="1"/>
  <c r="CL52" i="1"/>
  <c r="CO88" i="1" l="1"/>
  <c r="BQ81" i="1"/>
  <c r="BR81" i="1"/>
  <c r="BS81" i="1"/>
  <c r="BT81" i="1"/>
  <c r="BU81" i="1"/>
  <c r="BV81" i="1"/>
  <c r="BW81" i="1"/>
  <c r="BX81" i="1"/>
  <c r="BY81" i="1"/>
  <c r="BZ81" i="1"/>
  <c r="CA81" i="1"/>
  <c r="CB81" i="1"/>
  <c r="CC81" i="1"/>
  <c r="CD81" i="1"/>
  <c r="CE81" i="1"/>
  <c r="CF81" i="1"/>
  <c r="CG81" i="1"/>
  <c r="CH81" i="1"/>
  <c r="CI81" i="1"/>
  <c r="CJ81" i="1"/>
  <c r="CK81" i="1"/>
  <c r="CL81" i="1"/>
  <c r="BQ80" i="1"/>
  <c r="BR80" i="1"/>
  <c r="BS80" i="1"/>
  <c r="BT80" i="1"/>
  <c r="BU80" i="1"/>
  <c r="BV80" i="1"/>
  <c r="BW80" i="1"/>
  <c r="BX80" i="1"/>
  <c r="BY80" i="1"/>
  <c r="BZ80" i="1"/>
  <c r="CA80" i="1"/>
  <c r="CB80" i="1"/>
  <c r="CC80" i="1"/>
  <c r="CD80" i="1"/>
  <c r="CE80" i="1"/>
  <c r="CF80" i="1"/>
  <c r="CG80" i="1"/>
  <c r="CH80" i="1"/>
  <c r="CI80" i="1"/>
  <c r="CJ80" i="1"/>
  <c r="CK80" i="1"/>
  <c r="CL80" i="1"/>
  <c r="BS79" i="1" l="1"/>
  <c r="CI79" i="1"/>
  <c r="CB79" i="1"/>
  <c r="BT79" i="1"/>
  <c r="CA79" i="1"/>
  <c r="CH79" i="1"/>
  <c r="BU79" i="1"/>
  <c r="CD79" i="1"/>
  <c r="BZ79" i="1"/>
  <c r="BV79" i="1"/>
  <c r="BR79" i="1"/>
  <c r="CJ79" i="1"/>
  <c r="CF79" i="1"/>
  <c r="BX79" i="1"/>
  <c r="CE79" i="1"/>
  <c r="CL79" i="1"/>
  <c r="CG79" i="1"/>
  <c r="BY79" i="1"/>
  <c r="BQ79" i="1"/>
  <c r="CC79" i="1"/>
  <c r="CK79" i="1"/>
  <c r="BW79" i="1"/>
  <c r="AF3" i="1" l="1"/>
  <c r="AE3" i="1"/>
  <c r="AD3" i="1"/>
  <c r="AC3" i="1"/>
  <c r="AB3" i="1"/>
  <c r="AA3" i="1"/>
  <c r="Z3" i="1"/>
  <c r="Y3" i="1"/>
  <c r="X3" i="1"/>
  <c r="W3" i="1"/>
  <c r="V3" i="1"/>
  <c r="U3" i="1"/>
  <c r="T3" i="1"/>
  <c r="S3" i="1"/>
  <c r="R3" i="1"/>
  <c r="Q3" i="1"/>
  <c r="P3" i="1"/>
  <c r="O3" i="1"/>
  <c r="N3" i="1"/>
  <c r="M3" i="1"/>
  <c r="L3" i="1"/>
  <c r="K3" i="1"/>
  <c r="J3" i="1"/>
  <c r="I3" i="1"/>
  <c r="H3" i="1"/>
  <c r="G3" i="1"/>
  <c r="F3" i="1"/>
  <c r="E3" i="1"/>
  <c r="D3" i="1"/>
  <c r="C3" i="1"/>
  <c r="AT2" i="36" l="1"/>
  <c r="CM3" i="1" l="1"/>
  <c r="CL3" i="1"/>
  <c r="CK3" i="1"/>
  <c r="CJ3" i="1"/>
  <c r="CI3" i="1"/>
  <c r="CH3" i="1"/>
  <c r="CG3" i="1"/>
  <c r="CF3" i="1"/>
  <c r="CE3" i="1"/>
  <c r="CD3" i="1"/>
  <c r="CC3" i="1"/>
  <c r="CB3" i="1"/>
  <c r="CA3" i="1"/>
  <c r="BZ3" i="1"/>
  <c r="BY3" i="1"/>
  <c r="BX3" i="1"/>
  <c r="BW3" i="1"/>
  <c r="BV3" i="1"/>
  <c r="BU3" i="1"/>
  <c r="BT3" i="1"/>
  <c r="BS3" i="1"/>
  <c r="BR3" i="1"/>
  <c r="BQ3" i="1"/>
  <c r="R52" i="1" l="1"/>
  <c r="S52" i="1"/>
  <c r="CE74" i="1" l="1"/>
  <c r="AF80" i="1" l="1"/>
  <c r="AF79" i="1" s="1"/>
  <c r="AF81" i="1"/>
  <c r="AB81" i="1"/>
  <c r="AC81" i="1"/>
  <c r="AD81" i="1"/>
  <c r="AE81" i="1"/>
  <c r="AB80" i="1"/>
  <c r="AB79" i="1" s="1"/>
  <c r="AC80" i="1"/>
  <c r="AD80" i="1"/>
  <c r="AD79" i="1" s="1"/>
  <c r="AE80" i="1"/>
  <c r="AE79" i="1"/>
  <c r="U81" i="1"/>
  <c r="V81" i="1"/>
  <c r="W81" i="1"/>
  <c r="X81" i="1"/>
  <c r="Y81" i="1"/>
  <c r="Z81" i="1"/>
  <c r="AA81" i="1"/>
  <c r="U80" i="1"/>
  <c r="V80" i="1"/>
  <c r="W80" i="1"/>
  <c r="X80" i="1"/>
  <c r="Y80" i="1"/>
  <c r="Z80" i="1"/>
  <c r="AA80" i="1"/>
  <c r="O81" i="1"/>
  <c r="P81" i="1"/>
  <c r="Q81" i="1"/>
  <c r="R81" i="1"/>
  <c r="S81" i="1"/>
  <c r="T81" i="1"/>
  <c r="O80" i="1"/>
  <c r="P80" i="1"/>
  <c r="Q80" i="1"/>
  <c r="R80" i="1"/>
  <c r="S80" i="1"/>
  <c r="T80" i="1"/>
  <c r="J81" i="1"/>
  <c r="K81" i="1"/>
  <c r="K79" i="1" s="1"/>
  <c r="L81" i="1"/>
  <c r="M81" i="1"/>
  <c r="N81" i="1"/>
  <c r="J80" i="1"/>
  <c r="K80" i="1"/>
  <c r="L80" i="1"/>
  <c r="M80" i="1"/>
  <c r="N80" i="1"/>
  <c r="I81" i="1"/>
  <c r="I80" i="1"/>
  <c r="AE75" i="1"/>
  <c r="AE74" i="1"/>
  <c r="AE52" i="1"/>
  <c r="AC75" i="1"/>
  <c r="AB75" i="1"/>
  <c r="AC74" i="1"/>
  <c r="AB74" i="1"/>
  <c r="AC52" i="1"/>
  <c r="AB52" i="1"/>
  <c r="V75" i="1"/>
  <c r="U75" i="1"/>
  <c r="V74" i="1"/>
  <c r="U74" i="1"/>
  <c r="V52" i="1"/>
  <c r="U52" i="1"/>
  <c r="O75" i="1"/>
  <c r="N75" i="1"/>
  <c r="O74" i="1"/>
  <c r="N74" i="1"/>
  <c r="O52" i="1"/>
  <c r="N52" i="1"/>
  <c r="I74" i="1"/>
  <c r="J74" i="1"/>
  <c r="K74" i="1"/>
  <c r="L74" i="1"/>
  <c r="M74" i="1"/>
  <c r="P74" i="1"/>
  <c r="Q74" i="1"/>
  <c r="R74" i="1"/>
  <c r="S74" i="1"/>
  <c r="T74" i="1"/>
  <c r="W74" i="1"/>
  <c r="X74" i="1"/>
  <c r="Y74" i="1"/>
  <c r="Z74" i="1"/>
  <c r="AA74" i="1"/>
  <c r="AD74" i="1"/>
  <c r="AF74" i="1"/>
  <c r="BQ74" i="1"/>
  <c r="BR74" i="1"/>
  <c r="BS74" i="1"/>
  <c r="BT74" i="1"/>
  <c r="BU74" i="1"/>
  <c r="BV74" i="1"/>
  <c r="BW74" i="1"/>
  <c r="BX74" i="1"/>
  <c r="BY74" i="1"/>
  <c r="BZ74" i="1"/>
  <c r="CA74" i="1"/>
  <c r="CB74" i="1"/>
  <c r="CC74" i="1"/>
  <c r="CD74" i="1"/>
  <c r="CF74" i="1"/>
  <c r="CG74" i="1"/>
  <c r="CH74" i="1"/>
  <c r="CI74" i="1"/>
  <c r="CJ74" i="1"/>
  <c r="CK74" i="1"/>
  <c r="CL74" i="1"/>
  <c r="I75" i="1"/>
  <c r="J75" i="1"/>
  <c r="K75" i="1"/>
  <c r="L75" i="1"/>
  <c r="M75" i="1"/>
  <c r="P75" i="1"/>
  <c r="Q75" i="1"/>
  <c r="R75" i="1"/>
  <c r="S75" i="1"/>
  <c r="T75" i="1"/>
  <c r="W75" i="1"/>
  <c r="X75" i="1"/>
  <c r="Y75" i="1"/>
  <c r="Z75" i="1"/>
  <c r="AA75" i="1"/>
  <c r="AD75" i="1"/>
  <c r="AF75" i="1"/>
  <c r="BQ75" i="1"/>
  <c r="BR75" i="1"/>
  <c r="BS75" i="1"/>
  <c r="BT75" i="1"/>
  <c r="BU75" i="1"/>
  <c r="BV75" i="1"/>
  <c r="BW75" i="1"/>
  <c r="BX75" i="1"/>
  <c r="BY75" i="1"/>
  <c r="BZ75" i="1"/>
  <c r="CA75" i="1"/>
  <c r="CB75" i="1"/>
  <c r="CC75" i="1"/>
  <c r="CD75" i="1"/>
  <c r="CE75" i="1"/>
  <c r="CF75" i="1"/>
  <c r="CG75" i="1"/>
  <c r="CH75" i="1"/>
  <c r="CI75" i="1"/>
  <c r="CJ75" i="1"/>
  <c r="CK75" i="1"/>
  <c r="CL75" i="1"/>
  <c r="I52" i="1"/>
  <c r="J52" i="1"/>
  <c r="K52" i="1"/>
  <c r="L52" i="1"/>
  <c r="M52" i="1"/>
  <c r="P52" i="1"/>
  <c r="Q52" i="1"/>
  <c r="T52" i="1"/>
  <c r="W52" i="1"/>
  <c r="X52" i="1"/>
  <c r="Y52" i="1"/>
  <c r="Z52" i="1"/>
  <c r="AA52" i="1"/>
  <c r="AD52" i="1"/>
  <c r="AF52" i="1"/>
  <c r="H52" i="1"/>
  <c r="H78" i="1" s="1"/>
  <c r="C4" i="1"/>
  <c r="C5" i="1"/>
  <c r="C80" i="1"/>
  <c r="C81" i="1"/>
  <c r="A3" i="40"/>
  <c r="A4" i="40" s="1"/>
  <c r="BQ83" i="1"/>
  <c r="BR83" i="1"/>
  <c r="BS83" i="1"/>
  <c r="BT83" i="1"/>
  <c r="BU83" i="1"/>
  <c r="BV83" i="1"/>
  <c r="BW83" i="1"/>
  <c r="BX83" i="1"/>
  <c r="BY83" i="1"/>
  <c r="BZ83" i="1"/>
  <c r="CA83" i="1"/>
  <c r="CB83" i="1"/>
  <c r="CC83" i="1"/>
  <c r="CD83" i="1"/>
  <c r="CE83" i="1"/>
  <c r="CF83" i="1"/>
  <c r="CG83" i="1"/>
  <c r="CH83" i="1"/>
  <c r="CI83" i="1"/>
  <c r="CJ83" i="1"/>
  <c r="CK83" i="1"/>
  <c r="CL83" i="1"/>
  <c r="CM83" i="1"/>
  <c r="C83" i="1"/>
  <c r="D83" i="1"/>
  <c r="I83" i="1"/>
  <c r="J83" i="1"/>
  <c r="K83" i="1"/>
  <c r="L83" i="1"/>
  <c r="M83" i="1"/>
  <c r="N83" i="1"/>
  <c r="O83" i="1"/>
  <c r="P83" i="1"/>
  <c r="Q83" i="1"/>
  <c r="R83" i="1"/>
  <c r="S83" i="1"/>
  <c r="T83" i="1"/>
  <c r="U83" i="1"/>
  <c r="V83" i="1"/>
  <c r="W83" i="1"/>
  <c r="X83" i="1"/>
  <c r="Y83" i="1"/>
  <c r="Z83" i="1"/>
  <c r="AA83" i="1"/>
  <c r="AB83" i="1"/>
  <c r="AC83" i="1"/>
  <c r="AD83" i="1"/>
  <c r="AE83" i="1"/>
  <c r="AF83" i="1"/>
  <c r="BA2" i="36"/>
  <c r="BA3" i="36" s="1"/>
  <c r="J4" i="36" s="1"/>
  <c r="C74" i="1"/>
  <c r="AZ1" i="36"/>
  <c r="AZ32" i="36" s="1"/>
  <c r="AD4" i="1"/>
  <c r="C52" i="1"/>
  <c r="D6" i="1"/>
  <c r="E6" i="1"/>
  <c r="F6" i="1"/>
  <c r="G6" i="1"/>
  <c r="H6" i="1"/>
  <c r="I6" i="1"/>
  <c r="J6" i="1"/>
  <c r="K6" i="1"/>
  <c r="L6" i="1"/>
  <c r="M6" i="1"/>
  <c r="N6" i="1"/>
  <c r="O6" i="1"/>
  <c r="P6" i="1"/>
  <c r="Q6" i="1"/>
  <c r="R6" i="1"/>
  <c r="S6" i="1"/>
  <c r="T6" i="1"/>
  <c r="U6" i="1"/>
  <c r="V6" i="1"/>
  <c r="W6" i="1"/>
  <c r="X6" i="1"/>
  <c r="Y6" i="1"/>
  <c r="Z6" i="1"/>
  <c r="AA6" i="1"/>
  <c r="AB6" i="1"/>
  <c r="AC6" i="1"/>
  <c r="AD6" i="1"/>
  <c r="AE6" i="1"/>
  <c r="AF6" i="1"/>
  <c r="BQ6" i="1"/>
  <c r="BR6" i="1"/>
  <c r="BS6" i="1"/>
  <c r="BT6" i="1"/>
  <c r="BU6" i="1"/>
  <c r="BV6" i="1"/>
  <c r="BW6" i="1"/>
  <c r="BX6" i="1"/>
  <c r="BY6" i="1"/>
  <c r="BZ6" i="1"/>
  <c r="CA6" i="1"/>
  <c r="CB6" i="1"/>
  <c r="CC6" i="1"/>
  <c r="CD6" i="1"/>
  <c r="CE6" i="1"/>
  <c r="CF6" i="1"/>
  <c r="CG6" i="1"/>
  <c r="CH6" i="1"/>
  <c r="CI6" i="1"/>
  <c r="CJ6" i="1"/>
  <c r="CK6" i="1"/>
  <c r="CL6" i="1"/>
  <c r="CM6" i="1"/>
  <c r="C6" i="1"/>
  <c r="D4" i="1"/>
  <c r="E4" i="1"/>
  <c r="F4" i="1"/>
  <c r="G4" i="1"/>
  <c r="H4" i="1"/>
  <c r="I4" i="1"/>
  <c r="J4" i="1"/>
  <c r="K4" i="1"/>
  <c r="L4" i="1"/>
  <c r="M4" i="1"/>
  <c r="N4" i="1"/>
  <c r="O4" i="1"/>
  <c r="P4" i="1"/>
  <c r="Q4" i="1"/>
  <c r="R4" i="1"/>
  <c r="S4" i="1"/>
  <c r="T4" i="1"/>
  <c r="U4" i="1"/>
  <c r="V4" i="1"/>
  <c r="W4" i="1"/>
  <c r="X4" i="1"/>
  <c r="Y4" i="1"/>
  <c r="Z4" i="1"/>
  <c r="AA4" i="1"/>
  <c r="AB4" i="1"/>
  <c r="AC4" i="1"/>
  <c r="AE4" i="1"/>
  <c r="AF4" i="1"/>
  <c r="BQ4" i="1"/>
  <c r="BR4" i="1"/>
  <c r="BS4" i="1"/>
  <c r="BT4" i="1"/>
  <c r="BU4" i="1"/>
  <c r="BV4" i="1"/>
  <c r="BW4" i="1"/>
  <c r="BX4" i="1"/>
  <c r="BY4" i="1"/>
  <c r="BZ4" i="1"/>
  <c r="CA4" i="1"/>
  <c r="CB4" i="1"/>
  <c r="CC4" i="1"/>
  <c r="CD4" i="1"/>
  <c r="CE4" i="1"/>
  <c r="CF4" i="1"/>
  <c r="CG4" i="1"/>
  <c r="CH4" i="1"/>
  <c r="CI4" i="1"/>
  <c r="CJ4" i="1"/>
  <c r="CK4" i="1"/>
  <c r="CL4" i="1"/>
  <c r="CM4" i="1"/>
  <c r="D5" i="1"/>
  <c r="E5" i="1"/>
  <c r="F5" i="1"/>
  <c r="G5" i="1"/>
  <c r="H5" i="1"/>
  <c r="I5" i="1"/>
  <c r="J5" i="1"/>
  <c r="K5" i="1"/>
  <c r="L5" i="1"/>
  <c r="M5" i="1"/>
  <c r="N5" i="1"/>
  <c r="O5" i="1"/>
  <c r="P5" i="1"/>
  <c r="Q5" i="1"/>
  <c r="R5" i="1"/>
  <c r="S5" i="1"/>
  <c r="T5" i="1"/>
  <c r="U5" i="1"/>
  <c r="V5" i="1"/>
  <c r="W5" i="1"/>
  <c r="X5" i="1"/>
  <c r="Y5" i="1"/>
  <c r="Z5" i="1"/>
  <c r="AA5" i="1"/>
  <c r="AB5" i="1"/>
  <c r="AC5" i="1"/>
  <c r="AD5" i="1"/>
  <c r="AE5" i="1"/>
  <c r="AF5" i="1"/>
  <c r="BQ5" i="1"/>
  <c r="BR5" i="1"/>
  <c r="BS5" i="1"/>
  <c r="BT5" i="1"/>
  <c r="BU5" i="1"/>
  <c r="BV5" i="1"/>
  <c r="BW5" i="1"/>
  <c r="BX5" i="1"/>
  <c r="BY5" i="1"/>
  <c r="BZ5" i="1"/>
  <c r="CA5" i="1"/>
  <c r="CB5" i="1"/>
  <c r="CC5" i="1"/>
  <c r="CD5" i="1"/>
  <c r="CE5" i="1"/>
  <c r="CF5" i="1"/>
  <c r="CG5" i="1"/>
  <c r="CH5" i="1"/>
  <c r="CI5" i="1"/>
  <c r="CJ5" i="1"/>
  <c r="CK5" i="1"/>
  <c r="CL5" i="1"/>
  <c r="CM5" i="1"/>
  <c r="O26" i="40"/>
  <c r="O27" i="40"/>
  <c r="O28" i="40"/>
  <c r="O29" i="40"/>
  <c r="O30" i="40"/>
  <c r="O31" i="40"/>
  <c r="O32" i="40"/>
  <c r="O33" i="40"/>
  <c r="O34" i="40"/>
  <c r="O35" i="40"/>
  <c r="O36" i="40"/>
  <c r="O37" i="40"/>
  <c r="O38" i="40"/>
  <c r="O39" i="40"/>
  <c r="O40" i="40"/>
  <c r="O41" i="40"/>
  <c r="O42" i="40"/>
  <c r="O43" i="40"/>
  <c r="O44" i="40"/>
  <c r="O45" i="40"/>
  <c r="O46" i="40"/>
  <c r="O47" i="40"/>
  <c r="O48" i="40"/>
  <c r="O49" i="40"/>
  <c r="O50" i="40"/>
  <c r="O51" i="40"/>
  <c r="O52" i="40"/>
  <c r="O53" i="40"/>
  <c r="O54" i="40"/>
  <c r="O55" i="40"/>
  <c r="O56" i="40"/>
  <c r="O57" i="40"/>
  <c r="O58" i="40"/>
  <c r="O59" i="40"/>
  <c r="O60" i="40"/>
  <c r="O61" i="40"/>
  <c r="O62" i="40"/>
  <c r="O63" i="40"/>
  <c r="O64" i="40"/>
  <c r="O65" i="40"/>
  <c r="O66" i="40"/>
  <c r="O67" i="40"/>
  <c r="O68" i="40"/>
  <c r="O69" i="40"/>
  <c r="O70" i="40"/>
  <c r="O71" i="40"/>
  <c r="O72" i="40"/>
  <c r="O73" i="40"/>
  <c r="O74" i="40"/>
  <c r="O75" i="40"/>
  <c r="O76" i="40"/>
  <c r="O77" i="40"/>
  <c r="O78" i="40"/>
  <c r="O79" i="40"/>
  <c r="O80" i="40"/>
  <c r="O81" i="40"/>
  <c r="O82" i="40"/>
  <c r="O83" i="40"/>
  <c r="O84" i="40"/>
  <c r="O85" i="40"/>
  <c r="O86" i="40"/>
  <c r="O87" i="40"/>
  <c r="O88" i="40"/>
  <c r="O89" i="40"/>
  <c r="O90" i="40"/>
  <c r="O91" i="40"/>
  <c r="O92" i="40"/>
  <c r="O93" i="40"/>
  <c r="O94" i="40"/>
  <c r="O95" i="40"/>
  <c r="O96" i="40"/>
  <c r="O97" i="40"/>
  <c r="O98" i="40"/>
  <c r="O99" i="40"/>
  <c r="O100" i="40"/>
  <c r="O101" i="40"/>
  <c r="O102" i="40"/>
  <c r="O103" i="40"/>
  <c r="O104" i="40"/>
  <c r="O105" i="40"/>
  <c r="O106" i="40"/>
  <c r="O107" i="40"/>
  <c r="O108" i="40"/>
  <c r="O109" i="40"/>
  <c r="O110" i="40"/>
  <c r="O111" i="40"/>
  <c r="O112" i="40"/>
  <c r="O113" i="40"/>
  <c r="O114" i="40"/>
  <c r="O115" i="40"/>
  <c r="O116" i="40"/>
  <c r="O117" i="40"/>
  <c r="O118" i="40"/>
  <c r="O119" i="40"/>
  <c r="O120" i="40"/>
  <c r="O121" i="40"/>
  <c r="O122" i="40"/>
  <c r="O123" i="40"/>
  <c r="O124" i="40"/>
  <c r="O125" i="40"/>
  <c r="O126" i="40"/>
  <c r="O127" i="40"/>
  <c r="O128" i="40"/>
  <c r="O129" i="40"/>
  <c r="O130" i="40"/>
  <c r="O131" i="40"/>
  <c r="O132" i="40"/>
  <c r="O133" i="40"/>
  <c r="O134" i="40"/>
  <c r="O135" i="40"/>
  <c r="O136" i="40"/>
  <c r="O137" i="40"/>
  <c r="O138" i="40"/>
  <c r="O139" i="40"/>
  <c r="O140" i="40"/>
  <c r="O141" i="40"/>
  <c r="O142" i="40"/>
  <c r="O143" i="40"/>
  <c r="O144" i="40"/>
  <c r="O145" i="40"/>
  <c r="O146" i="40"/>
  <c r="O147" i="40"/>
  <c r="O148" i="40"/>
  <c r="O149" i="40"/>
  <c r="O150" i="40"/>
  <c r="O151" i="40"/>
  <c r="O152" i="40"/>
  <c r="O153" i="40"/>
  <c r="O154" i="40"/>
  <c r="O155" i="40"/>
  <c r="O156" i="40"/>
  <c r="O157" i="40"/>
  <c r="O158" i="40"/>
  <c r="O159" i="40"/>
  <c r="O160" i="40"/>
  <c r="O161" i="40"/>
  <c r="O162" i="40"/>
  <c r="O163" i="40"/>
  <c r="O164" i="40"/>
  <c r="O165" i="40"/>
  <c r="O166" i="40"/>
  <c r="O167" i="40"/>
  <c r="O168" i="40"/>
  <c r="O169" i="40"/>
  <c r="O170" i="40"/>
  <c r="O171" i="40"/>
  <c r="O172" i="40"/>
  <c r="O173" i="40"/>
  <c r="O174" i="40"/>
  <c r="O175" i="40"/>
  <c r="O176" i="40"/>
  <c r="O177" i="40"/>
  <c r="O178" i="40"/>
  <c r="O179" i="40"/>
  <c r="O180" i="40"/>
  <c r="O181" i="40"/>
  <c r="O182" i="40"/>
  <c r="O183" i="40"/>
  <c r="O184" i="40"/>
  <c r="O185" i="40"/>
  <c r="O186" i="40"/>
  <c r="O187" i="40"/>
  <c r="O188" i="40"/>
  <c r="O189" i="40"/>
  <c r="O190" i="40"/>
  <c r="O191" i="40"/>
  <c r="O192" i="40"/>
  <c r="O193" i="40"/>
  <c r="O194" i="40"/>
  <c r="O195" i="40"/>
  <c r="O196" i="40"/>
  <c r="O197" i="40"/>
  <c r="O198" i="40"/>
  <c r="O199" i="40"/>
  <c r="O200" i="40"/>
  <c r="O201" i="40"/>
  <c r="O202" i="40"/>
  <c r="O203" i="40"/>
  <c r="O204" i="40"/>
  <c r="O205" i="40"/>
  <c r="O206" i="40"/>
  <c r="O207" i="40"/>
  <c r="O208" i="40"/>
  <c r="O209" i="40"/>
  <c r="O210" i="40"/>
  <c r="O211" i="40"/>
  <c r="O212" i="40"/>
  <c r="O213" i="40"/>
  <c r="O214" i="40"/>
  <c r="O215" i="40"/>
  <c r="O216" i="40"/>
  <c r="O217" i="40"/>
  <c r="O218" i="40"/>
  <c r="O219" i="40"/>
  <c r="O220" i="40"/>
  <c r="O221" i="40"/>
  <c r="O222" i="40"/>
  <c r="O223" i="40"/>
  <c r="O224" i="40"/>
  <c r="O225" i="40"/>
  <c r="O226" i="40"/>
  <c r="O227" i="40"/>
  <c r="O228" i="40"/>
  <c r="O229" i="40"/>
  <c r="O230" i="40"/>
  <c r="O231" i="40"/>
  <c r="O232" i="40"/>
  <c r="O233" i="40"/>
  <c r="O234" i="40"/>
  <c r="O235" i="40"/>
  <c r="O236" i="40"/>
  <c r="O237" i="40"/>
  <c r="O238" i="40"/>
  <c r="O239" i="40"/>
  <c r="O240" i="40"/>
  <c r="O241" i="40"/>
  <c r="O242" i="40"/>
  <c r="O243" i="40"/>
  <c r="O244" i="40"/>
  <c r="O245" i="40"/>
  <c r="O246" i="40"/>
  <c r="O247" i="40"/>
  <c r="O248" i="40"/>
  <c r="D80" i="1"/>
  <c r="D81" i="1"/>
  <c r="A5" i="40"/>
  <c r="D75" i="1"/>
  <c r="C75" i="1"/>
  <c r="D74" i="1"/>
  <c r="G52" i="1"/>
  <c r="G78" i="1" s="1"/>
  <c r="D52" i="1"/>
  <c r="D78" i="1" s="1"/>
  <c r="A69" i="3"/>
  <c r="AF41" i="36"/>
  <c r="AC41" i="36"/>
  <c r="Z41" i="36"/>
  <c r="C79" i="1"/>
  <c r="AF88" i="1" l="1"/>
  <c r="AF89" i="1"/>
  <c r="CO89" i="1"/>
  <c r="CO90" i="1" s="1"/>
  <c r="B83" i="1"/>
  <c r="AT7" i="36" s="1"/>
  <c r="AE2" i="3" s="1"/>
  <c r="AE5" i="3" s="1"/>
  <c r="T79" i="1"/>
  <c r="S79" i="1"/>
  <c r="Z79" i="1"/>
  <c r="C78" i="1"/>
  <c r="Y79" i="1"/>
  <c r="U79" i="1"/>
  <c r="M79" i="1"/>
  <c r="AC79" i="1"/>
  <c r="AA79" i="1"/>
  <c r="X79" i="1"/>
  <c r="W79" i="1"/>
  <c r="V79" i="1"/>
  <c r="P79" i="1"/>
  <c r="O79" i="1"/>
  <c r="J79" i="1"/>
  <c r="I79" i="1"/>
  <c r="AZ31" i="36"/>
  <c r="R79" i="1"/>
  <c r="N79" i="1"/>
  <c r="L79" i="1"/>
  <c r="D79" i="1"/>
  <c r="Q79" i="1"/>
  <c r="AF90" i="1" l="1"/>
  <c r="A68" i="3"/>
  <c r="A71" i="3" s="1"/>
  <c r="AT11" i="36"/>
  <c r="AF24" i="36" s="1"/>
  <c r="M12" i="36" l="1"/>
  <c r="J8" i="36"/>
  <c r="V20" i="36"/>
  <c r="M32" i="36"/>
  <c r="M30" i="36"/>
  <c r="AF32" i="36"/>
  <c r="H22" i="36"/>
  <c r="Y32" i="36"/>
  <c r="H20" i="36"/>
  <c r="AL14" i="36"/>
  <c r="M18" i="36"/>
  <c r="M20" i="36"/>
  <c r="I30" i="36"/>
  <c r="M14" i="36"/>
  <c r="M22" i="36"/>
  <c r="J28" i="36"/>
  <c r="M16" i="36"/>
  <c r="AC26" i="36"/>
  <c r="AD2" i="3"/>
  <c r="AE6" i="3"/>
  <c r="AE3" i="3"/>
  <c r="AE4" i="3" s="1"/>
  <c r="AC18" i="36"/>
  <c r="V28" i="36"/>
  <c r="AM46" i="36"/>
  <c r="AI30" i="36"/>
  <c r="J43" i="36"/>
  <c r="AC30" i="36"/>
  <c r="J45" i="36"/>
  <c r="AC20" i="36"/>
  <c r="AF18" i="36"/>
  <c r="AF37" i="36"/>
  <c r="AC24" i="36"/>
  <c r="I32" i="36"/>
  <c r="V24" i="36"/>
  <c r="Z30" i="36"/>
  <c r="P32" i="36"/>
  <c r="M45" i="36"/>
  <c r="AI16" i="36"/>
  <c r="AM44" i="36"/>
  <c r="V30" i="36"/>
  <c r="G43" i="36"/>
  <c r="AL32" i="36"/>
  <c r="Y20" i="36"/>
  <c r="S22" i="36"/>
  <c r="Y37" i="36"/>
  <c r="P24" i="36"/>
  <c r="AC44" i="36"/>
  <c r="AC46" i="36"/>
  <c r="AF20" i="36"/>
  <c r="AL34" i="36"/>
  <c r="AL16" i="36"/>
  <c r="AM45" i="36"/>
  <c r="M8" i="36"/>
  <c r="AF35" i="36"/>
  <c r="G47" i="36"/>
  <c r="Y38" i="36"/>
  <c r="AC37" i="36"/>
  <c r="V38" i="36"/>
  <c r="AF38" i="36"/>
  <c r="Y26" i="36"/>
  <c r="Y24" i="36"/>
  <c r="AO15" i="36"/>
  <c r="AC45" i="36"/>
  <c r="H18" i="36"/>
  <c r="AF30" i="36"/>
  <c r="S30" i="36"/>
  <c r="M47" i="36"/>
  <c r="V37" i="36"/>
  <c r="P26" i="36"/>
  <c r="AC32" i="36"/>
  <c r="AC38" i="36"/>
  <c r="AC22" i="36"/>
  <c r="P38" i="36"/>
  <c r="A73" i="3"/>
  <c r="A72" i="3"/>
  <c r="AE7" i="3" l="1"/>
  <c r="AD6" i="3"/>
  <c r="AD5" i="3"/>
  <c r="AC2" i="3"/>
  <c r="AD3" i="3"/>
  <c r="AD4" i="3" s="1"/>
  <c r="AD7" i="3" l="1"/>
  <c r="AC3" i="3"/>
  <c r="AC4" i="3" s="1"/>
  <c r="AC6" i="3"/>
  <c r="AC5" i="3"/>
  <c r="AB2" i="3"/>
  <c r="AC7" i="3" l="1"/>
  <c r="AA2" i="3"/>
  <c r="AB5" i="3"/>
  <c r="AB3" i="3"/>
  <c r="AB4" i="3" s="1"/>
  <c r="AB6" i="3"/>
  <c r="AB7" i="3" l="1"/>
  <c r="AA6" i="3"/>
  <c r="AA3" i="3"/>
  <c r="AA4" i="3" s="1"/>
  <c r="Z2" i="3"/>
  <c r="AA5" i="3"/>
  <c r="AA7" i="3" l="1"/>
  <c r="Z3" i="3"/>
  <c r="Z4" i="3" s="1"/>
  <c r="Z5" i="3"/>
  <c r="Y2" i="3"/>
  <c r="Z6" i="3"/>
  <c r="Z7" i="3" l="1"/>
  <c r="Y3" i="3"/>
  <c r="Y4" i="3" s="1"/>
  <c r="Y5" i="3"/>
  <c r="Y6" i="3"/>
  <c r="X2" i="3"/>
  <c r="X6" i="3" l="1"/>
  <c r="X5" i="3"/>
  <c r="Y7" i="3"/>
  <c r="W2" i="3"/>
  <c r="X3" i="3"/>
  <c r="X4" i="3" s="1"/>
  <c r="W6" i="3" l="1"/>
  <c r="W5" i="3"/>
  <c r="X7" i="3"/>
  <c r="V2" i="3"/>
  <c r="W3" i="3"/>
  <c r="W4" i="3" s="1"/>
  <c r="V5" i="3" l="1"/>
  <c r="V6" i="3"/>
  <c r="V3" i="3"/>
  <c r="V4" i="3" s="1"/>
  <c r="U2" i="3"/>
  <c r="W7" i="3"/>
  <c r="U5" i="3" l="1"/>
  <c r="U6" i="3"/>
  <c r="T2" i="3"/>
  <c r="U3" i="3"/>
  <c r="U4" i="3" s="1"/>
  <c r="V7" i="3"/>
  <c r="T6" i="3" l="1"/>
  <c r="T5" i="3"/>
  <c r="U7" i="3"/>
  <c r="S2" i="3"/>
  <c r="T3" i="3"/>
  <c r="T4" i="3" s="1"/>
  <c r="S6" i="3" l="1"/>
  <c r="S5" i="3"/>
  <c r="T7" i="3"/>
  <c r="S3" i="3"/>
  <c r="S4" i="3" s="1"/>
  <c r="R2" i="3"/>
  <c r="R5" i="3" l="1"/>
  <c r="R6" i="3"/>
  <c r="S7" i="3"/>
  <c r="R3" i="3"/>
  <c r="R4" i="3" s="1"/>
  <c r="Q2" i="3"/>
  <c r="Q5" i="3" l="1"/>
  <c r="Q6" i="3"/>
  <c r="R7" i="3"/>
  <c r="P2" i="3"/>
  <c r="Q3" i="3"/>
  <c r="Q4" i="3" s="1"/>
  <c r="P6" i="3" l="1"/>
  <c r="P5" i="3"/>
  <c r="Q7" i="3"/>
  <c r="O2" i="3"/>
  <c r="P3" i="3"/>
  <c r="P4" i="3" s="1"/>
  <c r="O6" i="3" l="1"/>
  <c r="O5" i="3"/>
  <c r="P7" i="3"/>
  <c r="N2" i="3"/>
  <c r="O3" i="3"/>
  <c r="O4" i="3" s="1"/>
  <c r="N5" i="3" l="1"/>
  <c r="N6" i="3"/>
  <c r="O7" i="3"/>
  <c r="M2" i="3"/>
  <c r="N3" i="3"/>
  <c r="N4" i="3" s="1"/>
  <c r="M5" i="3" l="1"/>
  <c r="M6" i="3"/>
  <c r="N7" i="3"/>
  <c r="M3" i="3"/>
  <c r="M4" i="3" s="1"/>
  <c r="L2" i="3"/>
  <c r="L6" i="3" l="1"/>
  <c r="L5" i="3"/>
  <c r="M7" i="3"/>
  <c r="L3" i="3"/>
  <c r="L4" i="3" s="1"/>
  <c r="K2" i="3"/>
  <c r="K6" i="3" l="1"/>
  <c r="K5" i="3"/>
  <c r="L7" i="3"/>
  <c r="K3" i="3"/>
  <c r="K4" i="3" s="1"/>
  <c r="J2" i="3"/>
  <c r="J5" i="3" l="1"/>
  <c r="J6" i="3"/>
  <c r="K7" i="3"/>
  <c r="J3" i="3"/>
  <c r="J4" i="3" s="1"/>
  <c r="I2" i="3"/>
  <c r="I5" i="3" l="1"/>
  <c r="I6" i="3"/>
  <c r="J7" i="3"/>
  <c r="I3" i="3"/>
  <c r="I4" i="3" s="1"/>
  <c r="H2" i="3"/>
  <c r="H6" i="3" l="1"/>
  <c r="H5" i="3"/>
  <c r="I7" i="3"/>
  <c r="G2" i="3"/>
  <c r="H3" i="3"/>
  <c r="H4" i="3" s="1"/>
  <c r="H7" i="3" l="1"/>
  <c r="G6" i="3"/>
  <c r="G5" i="3"/>
  <c r="F2" i="3"/>
  <c r="G3" i="3"/>
  <c r="G4" i="3" s="1"/>
  <c r="F6" i="3" l="1"/>
  <c r="F5" i="3"/>
  <c r="G7" i="3"/>
  <c r="F3" i="3"/>
  <c r="F4" i="3" s="1"/>
  <c r="E2" i="3"/>
  <c r="E6" i="3" l="1"/>
  <c r="E5" i="3"/>
  <c r="F7" i="3"/>
  <c r="E3" i="3"/>
  <c r="E4" i="3" s="1"/>
  <c r="D2" i="3"/>
  <c r="E7" i="3" l="1"/>
  <c r="D6" i="3"/>
  <c r="D5" i="3"/>
  <c r="C2" i="3"/>
  <c r="D3" i="3"/>
  <c r="D4" i="3" s="1"/>
  <c r="D7" i="3" l="1"/>
  <c r="C6" i="3"/>
  <c r="C5" i="3"/>
  <c r="B2" i="3"/>
  <c r="C3" i="3"/>
  <c r="C4" i="3" s="1"/>
  <c r="B6" i="3" l="1"/>
  <c r="B5" i="3"/>
  <c r="C7" i="3"/>
  <c r="B3" i="3"/>
  <c r="B4" i="3" s="1"/>
  <c r="B7" i="3" l="1"/>
</calcChain>
</file>

<file path=xl/sharedStrings.xml><?xml version="1.0" encoding="utf-8"?>
<sst xmlns="http://schemas.openxmlformats.org/spreadsheetml/2006/main" count="5976" uniqueCount="225">
  <si>
    <t>№</t>
    <phoneticPr fontId="2"/>
  </si>
  <si>
    <t>学校名</t>
    <rPh sb="0" eb="2">
      <t>ガッコウ</t>
    </rPh>
    <rPh sb="2" eb="3">
      <t>メイ</t>
    </rPh>
    <phoneticPr fontId="2"/>
  </si>
  <si>
    <t>休業区分</t>
    <rPh sb="0" eb="2">
      <t>キュウギョウ</t>
    </rPh>
    <rPh sb="2" eb="4">
      <t>クブン</t>
    </rPh>
    <phoneticPr fontId="2"/>
  </si>
  <si>
    <t>学年閉鎖</t>
    <rPh sb="0" eb="2">
      <t>ガクネン</t>
    </rPh>
    <rPh sb="2" eb="4">
      <t>ヘイサ</t>
    </rPh>
    <phoneticPr fontId="2"/>
  </si>
  <si>
    <t>油川</t>
  </si>
  <si>
    <t>油川</t>
    <rPh sb="0" eb="1">
      <t>アブラ</t>
    </rPh>
    <rPh sb="1" eb="2">
      <t>カワ</t>
    </rPh>
    <phoneticPr fontId="2"/>
  </si>
  <si>
    <t>新城</t>
  </si>
  <si>
    <t>新城</t>
    <rPh sb="0" eb="2">
      <t>シンジョウ</t>
    </rPh>
    <phoneticPr fontId="2"/>
  </si>
  <si>
    <t>沖館</t>
  </si>
  <si>
    <t>沖館</t>
    <rPh sb="0" eb="1">
      <t>オキ</t>
    </rPh>
    <rPh sb="1" eb="2">
      <t>タテ</t>
    </rPh>
    <phoneticPr fontId="2"/>
  </si>
  <si>
    <t>篠田</t>
  </si>
  <si>
    <t>篠田</t>
    <rPh sb="0" eb="2">
      <t>シノダ</t>
    </rPh>
    <phoneticPr fontId="2"/>
  </si>
  <si>
    <t>千刈</t>
  </si>
  <si>
    <t>千刈</t>
    <rPh sb="0" eb="1">
      <t>セン</t>
    </rPh>
    <rPh sb="1" eb="2">
      <t>ガ</t>
    </rPh>
    <phoneticPr fontId="2"/>
  </si>
  <si>
    <t>古川</t>
  </si>
  <si>
    <t>古川</t>
    <rPh sb="0" eb="2">
      <t>フルカワ</t>
    </rPh>
    <phoneticPr fontId="2"/>
  </si>
  <si>
    <t>浪館</t>
  </si>
  <si>
    <t>浪館</t>
    <rPh sb="0" eb="2">
      <t>ナミダテ</t>
    </rPh>
    <phoneticPr fontId="2"/>
  </si>
  <si>
    <t>泉川</t>
  </si>
  <si>
    <t>泉川</t>
    <rPh sb="0" eb="2">
      <t>イズミカワ</t>
    </rPh>
    <phoneticPr fontId="2"/>
  </si>
  <si>
    <t>野沢</t>
    <rPh sb="0" eb="2">
      <t>ノザワ</t>
    </rPh>
    <phoneticPr fontId="2"/>
  </si>
  <si>
    <t>新城中央</t>
  </si>
  <si>
    <t>中央</t>
    <rPh sb="0" eb="2">
      <t>チュウオウ</t>
    </rPh>
    <phoneticPr fontId="2"/>
  </si>
  <si>
    <t>三内西</t>
  </si>
  <si>
    <t>三内西</t>
    <rPh sb="0" eb="2">
      <t>サンナイ</t>
    </rPh>
    <rPh sb="2" eb="3">
      <t>ニシ</t>
    </rPh>
    <phoneticPr fontId="2"/>
  </si>
  <si>
    <t>三内</t>
  </si>
  <si>
    <t>三内</t>
    <rPh sb="0" eb="2">
      <t>サンナイ</t>
    </rPh>
    <phoneticPr fontId="2"/>
  </si>
  <si>
    <t>西</t>
  </si>
  <si>
    <t>西</t>
    <rPh sb="0" eb="1">
      <t>ニシ</t>
    </rPh>
    <phoneticPr fontId="2"/>
  </si>
  <si>
    <t>長島</t>
  </si>
  <si>
    <t>長島</t>
    <rPh sb="0" eb="2">
      <t>ナガシマ</t>
    </rPh>
    <phoneticPr fontId="2"/>
  </si>
  <si>
    <t>甲田</t>
  </si>
  <si>
    <t>甲田</t>
    <rPh sb="0" eb="1">
      <t>コウ</t>
    </rPh>
    <rPh sb="1" eb="2">
      <t>タ</t>
    </rPh>
    <phoneticPr fontId="2"/>
  </si>
  <si>
    <t>金沢</t>
  </si>
  <si>
    <t>金沢</t>
    <rPh sb="0" eb="2">
      <t>カナザワ</t>
    </rPh>
    <phoneticPr fontId="2"/>
  </si>
  <si>
    <t>高田</t>
  </si>
  <si>
    <t>高田</t>
    <rPh sb="0" eb="2">
      <t>タカダ</t>
    </rPh>
    <phoneticPr fontId="2"/>
  </si>
  <si>
    <t>橋本</t>
  </si>
  <si>
    <t>橋本</t>
    <rPh sb="0" eb="2">
      <t>ハシモト</t>
    </rPh>
    <phoneticPr fontId="2"/>
  </si>
  <si>
    <t>浦町</t>
  </si>
  <si>
    <t>浦町</t>
    <rPh sb="0" eb="2">
      <t>ウラマチ</t>
    </rPh>
    <phoneticPr fontId="2"/>
  </si>
  <si>
    <t>荒川</t>
  </si>
  <si>
    <t>荒川</t>
    <rPh sb="0" eb="2">
      <t>アラカワ</t>
    </rPh>
    <phoneticPr fontId="2"/>
  </si>
  <si>
    <t>莨町</t>
    <rPh sb="0" eb="2">
      <t>タバコマチ</t>
    </rPh>
    <phoneticPr fontId="2"/>
  </si>
  <si>
    <t>堤</t>
  </si>
  <si>
    <t>堤</t>
    <rPh sb="0" eb="1">
      <t>ツツミ</t>
    </rPh>
    <phoneticPr fontId="2"/>
  </si>
  <si>
    <t>南</t>
  </si>
  <si>
    <t>南</t>
    <rPh sb="0" eb="1">
      <t>ミナミ</t>
    </rPh>
    <phoneticPr fontId="2"/>
  </si>
  <si>
    <t>大野</t>
  </si>
  <si>
    <t>大野</t>
    <rPh sb="0" eb="2">
      <t>オオノ</t>
    </rPh>
    <phoneticPr fontId="2"/>
  </si>
  <si>
    <t>合浦</t>
  </si>
  <si>
    <t>合浦</t>
    <rPh sb="0" eb="1">
      <t>ア</t>
    </rPh>
    <rPh sb="1" eb="2">
      <t>ウラ</t>
    </rPh>
    <phoneticPr fontId="2"/>
  </si>
  <si>
    <t>筒井</t>
  </si>
  <si>
    <t>筒井</t>
    <rPh sb="0" eb="2">
      <t>ツツイ</t>
    </rPh>
    <phoneticPr fontId="2"/>
  </si>
  <si>
    <t>浪打</t>
  </si>
  <si>
    <t>浪打</t>
    <rPh sb="0" eb="2">
      <t>ナミウチ</t>
    </rPh>
    <phoneticPr fontId="2"/>
  </si>
  <si>
    <t>佃</t>
  </si>
  <si>
    <t>佃</t>
    <rPh sb="0" eb="1">
      <t>ツクダ</t>
    </rPh>
    <phoneticPr fontId="2"/>
  </si>
  <si>
    <t>浜館</t>
  </si>
  <si>
    <t>浜館</t>
    <rPh sb="0" eb="1">
      <t>ハマ</t>
    </rPh>
    <rPh sb="1" eb="2">
      <t>タチ</t>
    </rPh>
    <phoneticPr fontId="2"/>
  </si>
  <si>
    <t>浜田</t>
  </si>
  <si>
    <t>浜田</t>
    <rPh sb="0" eb="2">
      <t>ハマダ</t>
    </rPh>
    <phoneticPr fontId="2"/>
  </si>
  <si>
    <t>筒井南</t>
  </si>
  <si>
    <t>筒井南</t>
    <rPh sb="0" eb="2">
      <t>ツツイ</t>
    </rPh>
    <rPh sb="2" eb="3">
      <t>ミナミ</t>
    </rPh>
    <phoneticPr fontId="2"/>
  </si>
  <si>
    <t>横内</t>
  </si>
  <si>
    <t>横内</t>
    <rPh sb="0" eb="2">
      <t>ヨコウチ</t>
    </rPh>
    <phoneticPr fontId="2"/>
  </si>
  <si>
    <t>造道</t>
  </si>
  <si>
    <t>造道</t>
    <rPh sb="0" eb="1">
      <t>ツク</t>
    </rPh>
    <rPh sb="1" eb="2">
      <t>ミチ</t>
    </rPh>
    <phoneticPr fontId="2"/>
  </si>
  <si>
    <t>小柳</t>
    <rPh sb="0" eb="2">
      <t>コヤナギ</t>
    </rPh>
    <phoneticPr fontId="2"/>
  </si>
  <si>
    <t>原別</t>
  </si>
  <si>
    <t>原別</t>
    <rPh sb="0" eb="1">
      <t>ハラ</t>
    </rPh>
    <rPh sb="1" eb="2">
      <t>ベツ</t>
    </rPh>
    <phoneticPr fontId="2"/>
  </si>
  <si>
    <t>戸山西</t>
  </si>
  <si>
    <t>戸山西</t>
    <rPh sb="0" eb="2">
      <t>トヤマ</t>
    </rPh>
    <rPh sb="2" eb="3">
      <t>ニシ</t>
    </rPh>
    <phoneticPr fontId="2"/>
  </si>
  <si>
    <t>野内</t>
  </si>
  <si>
    <t>野内</t>
    <rPh sb="0" eb="2">
      <t>ノナイ</t>
    </rPh>
    <phoneticPr fontId="2"/>
  </si>
  <si>
    <t>東</t>
  </si>
  <si>
    <t>東</t>
    <rPh sb="0" eb="1">
      <t>ヒガシ</t>
    </rPh>
    <phoneticPr fontId="2"/>
  </si>
  <si>
    <t>東陽</t>
    <rPh sb="0" eb="2">
      <t>トウヨウ</t>
    </rPh>
    <phoneticPr fontId="2"/>
  </si>
  <si>
    <t>浪岡北</t>
    <rPh sb="0" eb="2">
      <t>ナミオカ</t>
    </rPh>
    <rPh sb="2" eb="3">
      <t>キタ</t>
    </rPh>
    <phoneticPr fontId="2"/>
  </si>
  <si>
    <t>北</t>
  </si>
  <si>
    <t>北</t>
    <rPh sb="0" eb="1">
      <t>キタ</t>
    </rPh>
    <phoneticPr fontId="2"/>
  </si>
  <si>
    <t>本郷</t>
    <rPh sb="0" eb="2">
      <t>ホンゴウ</t>
    </rPh>
    <phoneticPr fontId="2"/>
  </si>
  <si>
    <t>浪岡</t>
    <rPh sb="0" eb="2">
      <t>ナミオカ</t>
    </rPh>
    <phoneticPr fontId="2"/>
  </si>
  <si>
    <t>茛町</t>
  </si>
  <si>
    <t>幸畑</t>
  </si>
  <si>
    <t>小　　計</t>
  </si>
  <si>
    <t>戸山</t>
  </si>
  <si>
    <t>合　　計</t>
  </si>
  <si>
    <t>措置校</t>
    <rPh sb="0" eb="2">
      <t>ソチ</t>
    </rPh>
    <rPh sb="2" eb="3">
      <t>コウ</t>
    </rPh>
    <phoneticPr fontId="2"/>
  </si>
  <si>
    <t>日</t>
    <rPh sb="0" eb="1">
      <t>ニチ</t>
    </rPh>
    <phoneticPr fontId="2"/>
  </si>
  <si>
    <t>浪岡南</t>
    <rPh sb="0" eb="2">
      <t>ナミオカ</t>
    </rPh>
    <rPh sb="2" eb="3">
      <t>ミナミ</t>
    </rPh>
    <phoneticPr fontId="2"/>
  </si>
  <si>
    <t>女鹿沢</t>
    <rPh sb="0" eb="1">
      <t>オンナ</t>
    </rPh>
    <rPh sb="1" eb="2">
      <t>シカ</t>
    </rPh>
    <rPh sb="2" eb="3">
      <t>サワ</t>
    </rPh>
    <phoneticPr fontId="2"/>
  </si>
  <si>
    <t>浪岡野沢</t>
    <rPh sb="0" eb="2">
      <t>ナミオカ</t>
    </rPh>
    <rPh sb="2" eb="4">
      <t>ノザワ</t>
    </rPh>
    <phoneticPr fontId="2"/>
  </si>
  <si>
    <t>インフルエンザ様症状欠席状況</t>
    <rPh sb="7" eb="8">
      <t>ヨウ</t>
    </rPh>
    <rPh sb="8" eb="10">
      <t>ショウジョウ</t>
    </rPh>
    <rPh sb="10" eb="12">
      <t>ケッセキ</t>
    </rPh>
    <rPh sb="12" eb="14">
      <t>ジョウキョウ</t>
    </rPh>
    <phoneticPr fontId="2"/>
  </si>
  <si>
    <t>幸畑</t>
    <rPh sb="0" eb="1">
      <t>コウ</t>
    </rPh>
    <rPh sb="1" eb="2">
      <t>ハタ</t>
    </rPh>
    <phoneticPr fontId="2"/>
  </si>
  <si>
    <t>戸山</t>
    <rPh sb="0" eb="2">
      <t>トヤマ</t>
    </rPh>
    <phoneticPr fontId="2"/>
  </si>
  <si>
    <t>知りたい日</t>
    <rPh sb="0" eb="1">
      <t>シ</t>
    </rPh>
    <rPh sb="4" eb="5">
      <t>ヒ</t>
    </rPh>
    <phoneticPr fontId="2"/>
  </si>
  <si>
    <t>小学校計</t>
    <rPh sb="0" eb="3">
      <t>ショウガッコウ</t>
    </rPh>
    <rPh sb="3" eb="4">
      <t>ケイ</t>
    </rPh>
    <phoneticPr fontId="2"/>
  </si>
  <si>
    <t>中学校計</t>
    <rPh sb="0" eb="3">
      <t>チュウガッコウ</t>
    </rPh>
    <rPh sb="3" eb="4">
      <t>ケイ</t>
    </rPh>
    <phoneticPr fontId="2"/>
  </si>
  <si>
    <t>総計</t>
    <rPh sb="0" eb="2">
      <t>ソウケイ</t>
    </rPh>
    <phoneticPr fontId="2"/>
  </si>
  <si>
    <t>人</t>
    <rPh sb="0" eb="1">
      <t>ニン</t>
    </rPh>
    <phoneticPr fontId="2"/>
  </si>
  <si>
    <t>～</t>
    <phoneticPr fontId="2"/>
  </si>
  <si>
    <t>小計</t>
    <rPh sb="1" eb="2">
      <t>ケイ</t>
    </rPh>
    <phoneticPr fontId="2"/>
  </si>
  <si>
    <t>中計</t>
    <rPh sb="0" eb="1">
      <t>チュウ</t>
    </rPh>
    <rPh sb="1" eb="2">
      <t>ケイ</t>
    </rPh>
    <phoneticPr fontId="2"/>
  </si>
  <si>
    <t>校</t>
    <rPh sb="0" eb="1">
      <t>コウ</t>
    </rPh>
    <phoneticPr fontId="2"/>
  </si>
  <si>
    <t>措置数</t>
    <rPh sb="0" eb="2">
      <t>ソチ</t>
    </rPh>
    <rPh sb="2" eb="3">
      <t>スウ</t>
    </rPh>
    <phoneticPr fontId="2"/>
  </si>
  <si>
    <t>曜日</t>
    <rPh sb="0" eb="2">
      <t>ヨウビ</t>
    </rPh>
    <phoneticPr fontId="2"/>
  </si>
  <si>
    <t>小学校</t>
    <rPh sb="0" eb="3">
      <t>ショウガッコウ</t>
    </rPh>
    <phoneticPr fontId="2"/>
  </si>
  <si>
    <t>中学校</t>
    <rPh sb="0" eb="3">
      <t>チュウガッコウ</t>
    </rPh>
    <phoneticPr fontId="2"/>
  </si>
  <si>
    <t>欠席校</t>
    <rPh sb="0" eb="2">
      <t>ケッセキ</t>
    </rPh>
    <rPh sb="2" eb="3">
      <t>コウ</t>
    </rPh>
    <phoneticPr fontId="2"/>
  </si>
  <si>
    <t>　小学校</t>
    <rPh sb="1" eb="4">
      <t>ショウガッコウ</t>
    </rPh>
    <phoneticPr fontId="2"/>
  </si>
  <si>
    <t xml:space="preserve"> 中学校</t>
    <rPh sb="1" eb="4">
      <t>チュウガッコウ</t>
    </rPh>
    <phoneticPr fontId="2"/>
  </si>
  <si>
    <t>月</t>
    <rPh sb="0" eb="1">
      <t>ツキ</t>
    </rPh>
    <phoneticPr fontId="2"/>
  </si>
  <si>
    <t>年</t>
    <rPh sb="0" eb="1">
      <t>ネン</t>
    </rPh>
    <phoneticPr fontId="2"/>
  </si>
  <si>
    <t>月</t>
    <rPh sb="0" eb="1">
      <t>ガツ</t>
    </rPh>
    <phoneticPr fontId="2"/>
  </si>
  <si>
    <t>日</t>
    <rPh sb="0" eb="1">
      <t>ヒ</t>
    </rPh>
    <phoneticPr fontId="2"/>
  </si>
  <si>
    <t>の状況</t>
    <rPh sb="1" eb="3">
      <t>ジョウキョウ</t>
    </rPh>
    <phoneticPr fontId="2"/>
  </si>
  <si>
    <t>欠席している人</t>
    <rPh sb="0" eb="2">
      <t>ケッセキ</t>
    </rPh>
    <rPh sb="6" eb="7">
      <t>ヒト</t>
    </rPh>
    <phoneticPr fontId="2"/>
  </si>
  <si>
    <t>欠席者のある学校数</t>
    <rPh sb="0" eb="3">
      <t>ケッセキシャ</t>
    </rPh>
    <rPh sb="6" eb="8">
      <t>ガッコウ</t>
    </rPh>
    <rPh sb="8" eb="9">
      <t>スウ</t>
    </rPh>
    <phoneticPr fontId="2"/>
  </si>
  <si>
    <t>＜</t>
    <phoneticPr fontId="2"/>
  </si>
  <si>
    <t>データ確定</t>
    <rPh sb="3" eb="5">
      <t>カクテイ</t>
    </rPh>
    <phoneticPr fontId="2"/>
  </si>
  <si>
    <t>検索日</t>
    <rPh sb="0" eb="2">
      <t>ケンサク</t>
    </rPh>
    <rPh sb="2" eb="3">
      <t>ビ</t>
    </rPh>
    <phoneticPr fontId="2"/>
  </si>
  <si>
    <t>範囲判定</t>
    <rPh sb="0" eb="2">
      <t>ハンイ</t>
    </rPh>
    <rPh sb="2" eb="4">
      <t>ハンテイ</t>
    </rPh>
    <phoneticPr fontId="2"/>
  </si>
  <si>
    <t>日付テーブル</t>
    <rPh sb="0" eb="2">
      <t>ヒヅケ</t>
    </rPh>
    <phoneticPr fontId="2"/>
  </si>
  <si>
    <t>月テーブル</t>
    <rPh sb="0" eb="1">
      <t>ツキ</t>
    </rPh>
    <phoneticPr fontId="2"/>
  </si>
  <si>
    <t>年テーブル</t>
    <rPh sb="0" eb="1">
      <t>ネン</t>
    </rPh>
    <phoneticPr fontId="2"/>
  </si>
  <si>
    <t>判定→</t>
    <rPh sb="0" eb="2">
      <t>ハンテイ</t>
    </rPh>
    <phoneticPr fontId="2"/>
  </si>
  <si>
    <t>←確定日</t>
    <rPh sb="1" eb="3">
      <t>カクテイ</t>
    </rPh>
    <rPh sb="3" eb="4">
      <t>ビ</t>
    </rPh>
    <phoneticPr fontId="2"/>
  </si>
  <si>
    <t>←開始日</t>
    <rPh sb="1" eb="3">
      <t>カイシ</t>
    </rPh>
    <rPh sb="3" eb="4">
      <t>ビ</t>
    </rPh>
    <phoneticPr fontId="2"/>
  </si>
  <si>
    <t>曜日判定</t>
    <rPh sb="0" eb="2">
      <t>ヨウビ</t>
    </rPh>
    <rPh sb="2" eb="4">
      <t>ハンテイ</t>
    </rPh>
    <phoneticPr fontId="2"/>
  </si>
  <si>
    <t>最新確定日</t>
    <rPh sb="0" eb="2">
      <t>サイシン</t>
    </rPh>
    <rPh sb="2" eb="4">
      <t>カクテイ</t>
    </rPh>
    <rPh sb="4" eb="5">
      <t>ビ</t>
    </rPh>
    <phoneticPr fontId="2"/>
  </si>
  <si>
    <t>祝日フラグ</t>
    <rPh sb="0" eb="2">
      <t>シュクジツ</t>
    </rPh>
    <phoneticPr fontId="2"/>
  </si>
  <si>
    <t>月日</t>
    <rPh sb="0" eb="2">
      <t>ガッピ</t>
    </rPh>
    <phoneticPr fontId="2"/>
  </si>
  <si>
    <t>（人）</t>
    <rPh sb="1" eb="2">
      <t>ニン</t>
    </rPh>
    <phoneticPr fontId="2"/>
  </si>
  <si>
    <t>曜日テーブル</t>
    <rPh sb="0" eb="2">
      <t>ヨウビ</t>
    </rPh>
    <phoneticPr fontId="2"/>
  </si>
  <si>
    <t>（日）</t>
    <rPh sb="1" eb="2">
      <t>ニチ</t>
    </rPh>
    <phoneticPr fontId="2"/>
  </si>
  <si>
    <t>（月）</t>
    <rPh sb="1" eb="2">
      <t>ゲツ</t>
    </rPh>
    <phoneticPr fontId="2"/>
  </si>
  <si>
    <t>（火）</t>
    <rPh sb="1" eb="2">
      <t>ヒ</t>
    </rPh>
    <phoneticPr fontId="2"/>
  </si>
  <si>
    <t>（水）</t>
    <rPh sb="1" eb="2">
      <t>スイ</t>
    </rPh>
    <phoneticPr fontId="2"/>
  </si>
  <si>
    <t>（木）</t>
    <rPh sb="1" eb="2">
      <t>モク</t>
    </rPh>
    <phoneticPr fontId="2"/>
  </si>
  <si>
    <t>（金）</t>
    <rPh sb="1" eb="2">
      <t>キン</t>
    </rPh>
    <phoneticPr fontId="2"/>
  </si>
  <si>
    <t>（土）</t>
    <rPh sb="1" eb="2">
      <t>ド</t>
    </rPh>
    <phoneticPr fontId="2"/>
  </si>
  <si>
    <t>合計</t>
    <rPh sb="0" eb="2">
      <t>ゴウケイ</t>
    </rPh>
    <phoneticPr fontId="2"/>
  </si>
  <si>
    <t>学級等</t>
    <rPh sb="0" eb="2">
      <t>ガッキュウ</t>
    </rPh>
    <rPh sb="2" eb="3">
      <t>ナド</t>
    </rPh>
    <phoneticPr fontId="2"/>
  </si>
  <si>
    <t>開始</t>
    <rPh sb="0" eb="2">
      <t>カイシ</t>
    </rPh>
    <phoneticPr fontId="2"/>
  </si>
  <si>
    <t>終了</t>
    <rPh sb="0" eb="2">
      <t>シュウリョウ</t>
    </rPh>
    <phoneticPr fontId="2"/>
  </si>
  <si>
    <t>学年</t>
    <rPh sb="0" eb="2">
      <t>ガクネン</t>
    </rPh>
    <phoneticPr fontId="2"/>
  </si>
  <si>
    <t>学級</t>
    <rPh sb="0" eb="2">
      <t>ガッキュウ</t>
    </rPh>
    <phoneticPr fontId="2"/>
  </si>
  <si>
    <t>曜　日</t>
    <rPh sb="0" eb="1">
      <t>ヒカリ</t>
    </rPh>
    <rPh sb="2" eb="3">
      <t>ヒ</t>
    </rPh>
    <phoneticPr fontId="2"/>
  </si>
  <si>
    <t>休</t>
    <rPh sb="0" eb="1">
      <t>キュウ</t>
    </rPh>
    <phoneticPr fontId="2"/>
  </si>
  <si>
    <t>学年閉鎖1</t>
    <rPh sb="0" eb="2">
      <t>ガクネン</t>
    </rPh>
    <rPh sb="2" eb="4">
      <t>ヘイサ</t>
    </rPh>
    <phoneticPr fontId="2"/>
  </si>
  <si>
    <t>休校1</t>
    <rPh sb="0" eb="2">
      <t>キュウコウ</t>
    </rPh>
    <phoneticPr fontId="2"/>
  </si>
  <si>
    <t>学級閉鎖1</t>
    <rPh sb="0" eb="2">
      <t>ガッキュウ</t>
    </rPh>
    <rPh sb="2" eb="4">
      <t>ヘイサ</t>
    </rPh>
    <phoneticPr fontId="2"/>
  </si>
  <si>
    <t>臨時休業区分</t>
    <rPh sb="0" eb="2">
      <t>リンジ</t>
    </rPh>
    <rPh sb="2" eb="4">
      <t>キュウギョウ</t>
    </rPh>
    <rPh sb="4" eb="6">
      <t>クブン</t>
    </rPh>
    <phoneticPr fontId="2"/>
  </si>
  <si>
    <t>累計</t>
    <rPh sb="0" eb="2">
      <t>ルイケイ</t>
    </rPh>
    <phoneticPr fontId="2"/>
  </si>
  <si>
    <t>休校（学校）</t>
    <rPh sb="0" eb="2">
      <t>キュウコウ</t>
    </rPh>
    <rPh sb="3" eb="5">
      <t>ガッコウ</t>
    </rPh>
    <phoneticPr fontId="2"/>
  </si>
  <si>
    <t>学年閉鎖（学校）</t>
    <rPh sb="0" eb="2">
      <t>ガクネン</t>
    </rPh>
    <rPh sb="2" eb="4">
      <t>ヘイサ</t>
    </rPh>
    <rPh sb="5" eb="7">
      <t>ガッコウ</t>
    </rPh>
    <phoneticPr fontId="2"/>
  </si>
  <si>
    <t>学級閉鎖（学校）</t>
    <rPh sb="0" eb="2">
      <t>ガッキュウ</t>
    </rPh>
    <rPh sb="2" eb="4">
      <t>ヘイサ</t>
    </rPh>
    <rPh sb="5" eb="7">
      <t>ガッコウ</t>
    </rPh>
    <phoneticPr fontId="2"/>
  </si>
  <si>
    <t>は臨時休業措置終了</t>
    <rPh sb="1" eb="3">
      <t>リンジ</t>
    </rPh>
    <rPh sb="3" eb="5">
      <t>キュウギョウ</t>
    </rPh>
    <rPh sb="5" eb="7">
      <t>ソチ</t>
    </rPh>
    <rPh sb="7" eb="9">
      <t>シュウリョウ</t>
    </rPh>
    <phoneticPr fontId="2"/>
  </si>
  <si>
    <t>№</t>
    <phoneticPr fontId="2"/>
  </si>
  <si>
    <t>区分</t>
    <rPh sb="0" eb="2">
      <t>クブン</t>
    </rPh>
    <phoneticPr fontId="2"/>
  </si>
  <si>
    <t>対象</t>
    <rPh sb="0" eb="2">
      <t>タイショウ</t>
    </rPh>
    <phoneticPr fontId="2"/>
  </si>
  <si>
    <t>期　　　間</t>
    <rPh sb="0" eb="1">
      <t>キ</t>
    </rPh>
    <rPh sb="4" eb="5">
      <t>アイダ</t>
    </rPh>
    <phoneticPr fontId="2"/>
  </si>
  <si>
    <t>分教室</t>
    <rPh sb="0" eb="3">
      <t>ブンキョウシツ</t>
    </rPh>
    <phoneticPr fontId="2"/>
  </si>
  <si>
    <t>女鹿沢</t>
    <rPh sb="0" eb="3">
      <t>メガサワ</t>
    </rPh>
    <phoneticPr fontId="2"/>
  </si>
  <si>
    <t xml:space="preserve">                                                                                                                                                                                                                                                                                                                                                                                                                                                                                                                                                                                                                                                                                                                                                                                                                                                                                                                                                                                                                                                                                                                                                                                                                                                                                                                                                                                                                                                                                                                                                                                                                                                                                                                                                                                                                                                                                                                                                                                                                                                                                                                                                                                                                                                                                                                                                                                                                                                                                                                                                                                                                                                                                                                                                                                                                                                                                                                                                                                                                                                                                                                                                                                                                                                                                                                                                                                                                                                                      　                        </t>
    <phoneticPr fontId="2"/>
  </si>
  <si>
    <t>小</t>
    <rPh sb="0" eb="1">
      <t>ショウ</t>
    </rPh>
    <phoneticPr fontId="2"/>
  </si>
  <si>
    <t>中</t>
    <rPh sb="0" eb="1">
      <t>チュウ</t>
    </rPh>
    <phoneticPr fontId="2"/>
  </si>
  <si>
    <t>11月分</t>
    <rPh sb="2" eb="3">
      <t>ガツ</t>
    </rPh>
    <rPh sb="3" eb="4">
      <t>ブン</t>
    </rPh>
    <phoneticPr fontId="2"/>
  </si>
  <si>
    <t>12月分</t>
    <rPh sb="2" eb="3">
      <t>ガツ</t>
    </rPh>
    <rPh sb="3" eb="4">
      <t>ブン</t>
    </rPh>
    <phoneticPr fontId="2"/>
  </si>
  <si>
    <t>1月分</t>
    <rPh sb="1" eb="2">
      <t>ガツ</t>
    </rPh>
    <rPh sb="2" eb="3">
      <t>ブン</t>
    </rPh>
    <phoneticPr fontId="2"/>
  </si>
  <si>
    <t>2月分</t>
    <rPh sb="1" eb="2">
      <t>ガツ</t>
    </rPh>
    <rPh sb="2" eb="3">
      <t>ブン</t>
    </rPh>
    <phoneticPr fontId="2"/>
  </si>
  <si>
    <t>3月分</t>
    <rPh sb="1" eb="2">
      <t>ガツ</t>
    </rPh>
    <rPh sb="2" eb="3">
      <t>ブン</t>
    </rPh>
    <phoneticPr fontId="2"/>
  </si>
  <si>
    <t>青森市立小・中学校インフルエンザ様症状欠席状況</t>
    <rPh sb="0" eb="2">
      <t>アオモリ</t>
    </rPh>
    <rPh sb="2" eb="4">
      <t>シリツ</t>
    </rPh>
    <rPh sb="4" eb="5">
      <t>ショウ</t>
    </rPh>
    <rPh sb="6" eb="9">
      <t>チュウガッコウ</t>
    </rPh>
    <rPh sb="16" eb="17">
      <t>ヨウ</t>
    </rPh>
    <rPh sb="17" eb="19">
      <t>ショウジョウ</t>
    </rPh>
    <rPh sb="19" eb="21">
      <t>ケッセキ</t>
    </rPh>
    <rPh sb="21" eb="23">
      <t>ジョウキョウ</t>
    </rPh>
    <phoneticPr fontId="2"/>
  </si>
  <si>
    <t>インフルエンザ　臨時休業措置状況</t>
    <rPh sb="8" eb="10">
      <t>リンジ</t>
    </rPh>
    <rPh sb="10" eb="12">
      <t>キュウギョウ</t>
    </rPh>
    <rPh sb="12" eb="14">
      <t>ソチ</t>
    </rPh>
    <rPh sb="14" eb="16">
      <t>ジョウキョウ</t>
    </rPh>
    <phoneticPr fontId="2"/>
  </si>
  <si>
    <t>　・・・　中学校</t>
    <rPh sb="5" eb="8">
      <t>チュウガッコウ</t>
    </rPh>
    <phoneticPr fontId="2"/>
  </si>
  <si>
    <t>　・・・　小学校</t>
    <rPh sb="5" eb="8">
      <t>ショウガッコウ</t>
    </rPh>
    <phoneticPr fontId="2"/>
  </si>
  <si>
    <t>・・・</t>
    <phoneticPr fontId="2"/>
  </si>
  <si>
    <t>　・・・　振替休日等</t>
    <rPh sb="5" eb="7">
      <t>フリカエ</t>
    </rPh>
    <rPh sb="7" eb="9">
      <t>キュウジツ</t>
    </rPh>
    <rPh sb="9" eb="10">
      <t>ナド</t>
    </rPh>
    <phoneticPr fontId="2"/>
  </si>
  <si>
    <t>総　　　計</t>
    <rPh sb="0" eb="1">
      <t>フサ</t>
    </rPh>
    <rPh sb="4" eb="5">
      <t>ケイ</t>
    </rPh>
    <phoneticPr fontId="2"/>
  </si>
  <si>
    <t>日</t>
    <rPh sb="0" eb="1">
      <t>ニチ</t>
    </rPh>
    <phoneticPr fontId="2"/>
  </si>
  <si>
    <t>＞</t>
    <phoneticPr fontId="2"/>
  </si>
  <si>
    <t>R</t>
    <phoneticPr fontId="2"/>
  </si>
  <si>
    <t>R</t>
    <phoneticPr fontId="2"/>
  </si>
  <si>
    <t>北</t>
    <phoneticPr fontId="2"/>
  </si>
  <si>
    <t>北</t>
    <rPh sb="0" eb="1">
      <t>キタ</t>
    </rPh>
    <phoneticPr fontId="2"/>
  </si>
  <si>
    <t>休</t>
    <rPh sb="0" eb="1">
      <t>ヤス</t>
    </rPh>
    <phoneticPr fontId="2"/>
  </si>
  <si>
    <t>東陽</t>
    <phoneticPr fontId="2"/>
  </si>
  <si>
    <t>令和５年度　合計</t>
    <rPh sb="0" eb="2">
      <t>レイワ</t>
    </rPh>
    <rPh sb="3" eb="5">
      <t>ネンド</t>
    </rPh>
    <rPh sb="4" eb="5">
      <t>ド</t>
    </rPh>
    <rPh sb="6" eb="8">
      <t>ゴウケイ</t>
    </rPh>
    <phoneticPr fontId="2"/>
  </si>
  <si>
    <t>授業打ち切り1</t>
    <rPh sb="0" eb="2">
      <t>ジュギョウ</t>
    </rPh>
    <rPh sb="2" eb="3">
      <t>ウ</t>
    </rPh>
    <rPh sb="4" eb="5">
      <t>キ</t>
    </rPh>
    <phoneticPr fontId="2"/>
  </si>
  <si>
    <t>授業打ち切り（学校）</t>
    <rPh sb="0" eb="2">
      <t>ジュギョウ</t>
    </rPh>
    <rPh sb="2" eb="3">
      <t>ウ</t>
    </rPh>
    <rPh sb="4" eb="5">
      <t>キ</t>
    </rPh>
    <rPh sb="7" eb="9">
      <t>ガッコウ</t>
    </rPh>
    <phoneticPr fontId="2"/>
  </si>
  <si>
    <t>校</t>
    <rPh sb="0" eb="1">
      <t>コウ</t>
    </rPh>
    <phoneticPr fontId="2"/>
  </si>
  <si>
    <t>水</t>
    <rPh sb="0" eb="1">
      <t>スイ</t>
    </rPh>
    <phoneticPr fontId="2"/>
  </si>
  <si>
    <t>金</t>
    <rPh sb="0" eb="1">
      <t>キン</t>
    </rPh>
    <phoneticPr fontId="2"/>
  </si>
  <si>
    <t>４年３組</t>
    <rPh sb="1" eb="2">
      <t>ネン</t>
    </rPh>
    <rPh sb="3" eb="4">
      <t>クミ</t>
    </rPh>
    <phoneticPr fontId="2"/>
  </si>
  <si>
    <t>小柳</t>
    <phoneticPr fontId="2"/>
  </si>
  <si>
    <t>令和８年度インフルエンザ　臨時休業実施校一覧</t>
    <rPh sb="0" eb="2">
      <t>レイワ</t>
    </rPh>
    <rPh sb="3" eb="5">
      <t>ネンド</t>
    </rPh>
    <rPh sb="4" eb="5">
      <t>ド</t>
    </rPh>
    <rPh sb="13" eb="15">
      <t>リンジ</t>
    </rPh>
    <rPh sb="15" eb="17">
      <t>キュウギョウ</t>
    </rPh>
    <rPh sb="17" eb="19">
      <t>ジッシ</t>
    </rPh>
    <rPh sb="19" eb="20">
      <t>コウ</t>
    </rPh>
    <rPh sb="20" eb="22">
      <t>イチラン</t>
    </rPh>
    <phoneticPr fontId="2"/>
  </si>
  <si>
    <t>佃小学校</t>
    <rPh sb="0" eb="4">
      <t>ツクダショウガッコウ</t>
    </rPh>
    <phoneticPr fontId="2"/>
  </si>
  <si>
    <t>学級閉鎖</t>
    <rPh sb="0" eb="4">
      <t>ガッキュウヘイサ</t>
    </rPh>
    <phoneticPr fontId="2"/>
  </si>
  <si>
    <t>金沢小学校</t>
    <rPh sb="0" eb="5">
      <t>カナザワショウガッコウ</t>
    </rPh>
    <phoneticPr fontId="2"/>
  </si>
  <si>
    <t>１学年</t>
    <rPh sb="1" eb="3">
      <t>ガクネン</t>
    </rPh>
    <phoneticPr fontId="2"/>
  </si>
  <si>
    <t>月</t>
    <rPh sb="0" eb="1">
      <t>ゲツ</t>
    </rPh>
    <phoneticPr fontId="2"/>
  </si>
  <si>
    <t>浜田小学校</t>
    <rPh sb="0" eb="5">
      <t>ハマダショウガッコウ</t>
    </rPh>
    <phoneticPr fontId="2"/>
  </si>
  <si>
    <t>６年３組</t>
    <rPh sb="1" eb="2">
      <t>ネン</t>
    </rPh>
    <rPh sb="3" eb="4">
      <t>クミ</t>
    </rPh>
    <phoneticPr fontId="2"/>
  </si>
  <si>
    <t>火</t>
    <rPh sb="0" eb="1">
      <t>カ</t>
    </rPh>
    <phoneticPr fontId="2"/>
  </si>
  <si>
    <t>横内小学校</t>
    <rPh sb="0" eb="5">
      <t>ヨコウチショウガッコウ</t>
    </rPh>
    <phoneticPr fontId="2"/>
  </si>
  <si>
    <t>４年１組</t>
    <rPh sb="1" eb="2">
      <t>ネン</t>
    </rPh>
    <rPh sb="3" eb="4">
      <t>クミ</t>
    </rPh>
    <phoneticPr fontId="2"/>
  </si>
  <si>
    <t>木</t>
    <rPh sb="0" eb="1">
      <t>キ</t>
    </rPh>
    <phoneticPr fontId="2"/>
  </si>
  <si>
    <t>６学年</t>
    <rPh sb="1" eb="3">
      <t>ガクネン</t>
    </rPh>
    <phoneticPr fontId="2"/>
  </si>
  <si>
    <t>戸山西小学校</t>
    <rPh sb="0" eb="6">
      <t>トヤマニシショウガッコウ</t>
    </rPh>
    <phoneticPr fontId="2"/>
  </si>
  <si>
    <t>３学年</t>
    <rPh sb="1" eb="3">
      <t>ガクネン</t>
    </rPh>
    <phoneticPr fontId="2"/>
  </si>
  <si>
    <t>4月分</t>
    <rPh sb="1" eb="2">
      <t>ガツ</t>
    </rPh>
    <rPh sb="2" eb="3">
      <t>ブン</t>
    </rPh>
    <phoneticPr fontId="2"/>
  </si>
  <si>
    <t>9月分</t>
    <rPh sb="1" eb="2">
      <t>ガツ</t>
    </rPh>
    <rPh sb="2" eb="3">
      <t>ブン</t>
    </rPh>
    <phoneticPr fontId="2"/>
  </si>
  <si>
    <t>10月分</t>
    <rPh sb="2" eb="3">
      <t>ガツ</t>
    </rPh>
    <rPh sb="3" eb="4">
      <t>ブン</t>
    </rPh>
    <phoneticPr fontId="2"/>
  </si>
  <si>
    <t>令和8年度　合計</t>
    <rPh sb="0" eb="2">
      <t>レイワ</t>
    </rPh>
    <rPh sb="3" eb="5">
      <t>ネンド</t>
    </rPh>
    <rPh sb="4" eb="5">
      <t>ド</t>
    </rPh>
    <rPh sb="6" eb="8">
      <t>ゴウケイ</t>
    </rPh>
    <phoneticPr fontId="2"/>
  </si>
  <si>
    <t>4月分</t>
    <rPh sb="1" eb="3">
      <t>ガツブン</t>
    </rPh>
    <phoneticPr fontId="2"/>
  </si>
  <si>
    <t>9月分</t>
    <rPh sb="1" eb="3">
      <t>ガツブン</t>
    </rPh>
    <phoneticPr fontId="2"/>
  </si>
  <si>
    <t>10月分</t>
    <rPh sb="2" eb="4">
      <t>ガツブン</t>
    </rPh>
    <phoneticPr fontId="2"/>
  </si>
  <si>
    <t>11月分</t>
    <rPh sb="2" eb="4">
      <t>ガツブン</t>
    </rPh>
    <phoneticPr fontId="2"/>
  </si>
  <si>
    <t>12月分</t>
    <rPh sb="2" eb="4">
      <t>ガツブン</t>
    </rPh>
    <phoneticPr fontId="2"/>
  </si>
  <si>
    <t>1月分</t>
    <rPh sb="1" eb="3">
      <t>ガツブン</t>
    </rPh>
    <phoneticPr fontId="2"/>
  </si>
  <si>
    <t>2月分</t>
    <rPh sb="1" eb="3">
      <t>ガツブン</t>
    </rPh>
    <phoneticPr fontId="2"/>
  </si>
  <si>
    <t>3月分</t>
    <rPh sb="1" eb="3">
      <t>ガツブン</t>
    </rPh>
    <phoneticPr fontId="2"/>
  </si>
  <si>
    <t>原別小学校</t>
    <rPh sb="0" eb="5">
      <t>ハラベツショウガッコウ</t>
    </rPh>
    <phoneticPr fontId="2"/>
  </si>
  <si>
    <t>千刈小学校</t>
    <rPh sb="0" eb="5">
      <t>センガリショウガッコウ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</si>
</sst>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m&quot;月&quot;d&quot;日&quot;;@"/>
    <numFmt numFmtId="177" formatCode="m/d;@"/>
    <numFmt numFmtId="178" formatCode="[$-411]ggge&quot;年&quot;m&quot;月&quot;d&quot;日&quot;;@"/>
    <numFmt numFmtId="179" formatCode="#\ &quot;曜日&quot;"/>
    <numFmt numFmtId="180" formatCode="[$-409]h:mm\ AM/PM;@"/>
    <numFmt numFmtId="181" formatCode="0_);[Red]\(0\)"/>
  </numFmts>
  <fonts count="14"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8"/>
      <name val="ＭＳ Ｐゴシック"/>
      <family val="3"/>
      <charset val="128"/>
    </font>
    <font>
      <sz val="12"/>
      <name val="ＭＳ Ｐゴシック"/>
      <family val="3"/>
      <charset val="128"/>
    </font>
    <font>
      <sz val="10"/>
      <name val="ＭＳ Ｐゴシック"/>
      <family val="3"/>
      <charset val="128"/>
    </font>
    <font>
      <b/>
      <sz val="14"/>
      <name val="ＭＳ Ｐゴシック"/>
      <family val="3"/>
      <charset val="128"/>
    </font>
    <font>
      <sz val="16"/>
      <name val="ＭＳ Ｐゴシック"/>
      <family val="3"/>
      <charset val="128"/>
    </font>
    <font>
      <sz val="6"/>
      <name val="HG丸ｺﾞｼｯｸM-PRO"/>
      <family val="3"/>
      <charset val="128"/>
    </font>
    <font>
      <b/>
      <sz val="12"/>
      <name val="ＭＳ Ｐゴシック"/>
      <family val="3"/>
      <charset val="128"/>
    </font>
    <font>
      <sz val="11"/>
      <name val="ＭＳ Ｐ明朝"/>
      <family val="1"/>
      <charset val="128"/>
    </font>
    <font>
      <sz val="11"/>
      <color theme="1"/>
      <name val="ＭＳ Ｐゴシック"/>
      <family val="3"/>
      <charset val="128"/>
    </font>
    <font>
      <sz val="11"/>
      <color theme="0"/>
      <name val="ＭＳ Ｐゴシック"/>
      <family val="3"/>
      <charset val="128"/>
    </font>
  </fonts>
  <fills count="1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10"/>
        <bgColor indexed="64"/>
      </patternFill>
    </fill>
    <fill>
      <patternFill patternType="solid">
        <fgColor indexed="41"/>
        <bgColor indexed="64"/>
      </patternFill>
    </fill>
    <fill>
      <patternFill patternType="solid">
        <fgColor indexed="9"/>
        <bgColor indexed="64"/>
      </patternFill>
    </fill>
    <fill>
      <patternFill patternType="solid">
        <fgColor rgb="FFC0C0C0"/>
        <bgColor indexed="64"/>
      </patternFill>
    </fill>
    <fill>
      <patternFill patternType="solid">
        <fgColor theme="0" tint="-0.249977111117893"/>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diagonal/>
    </border>
    <border>
      <left/>
      <right style="hair">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top/>
      <bottom style="medium">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ck">
        <color indexed="64"/>
      </left>
      <right/>
      <top/>
      <bottom/>
      <diagonal/>
    </border>
    <border>
      <left style="hair">
        <color indexed="64"/>
      </left>
      <right/>
      <top style="medium">
        <color indexed="64"/>
      </top>
      <bottom style="medium">
        <color indexed="64"/>
      </bottom>
      <diagonal/>
    </border>
    <border>
      <left style="thin">
        <color indexed="64"/>
      </left>
      <right/>
      <top style="double">
        <color indexed="64"/>
      </top>
      <bottom style="medium">
        <color indexed="64"/>
      </bottom>
      <diagonal/>
    </border>
    <border>
      <left/>
      <right/>
      <top style="thin">
        <color indexed="64"/>
      </top>
      <bottom style="thick">
        <color indexed="64"/>
      </bottom>
      <diagonal/>
    </border>
    <border>
      <left/>
      <right/>
      <top style="thick">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theme="0"/>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37">
    <xf numFmtId="0" fontId="0" fillId="0" borderId="0" xfId="0">
      <alignment vertical="center"/>
    </xf>
    <xf numFmtId="0" fontId="0" fillId="0" borderId="0" xfId="0" applyAlignment="1">
      <alignment vertical="center" shrinkToFit="1"/>
    </xf>
    <xf numFmtId="0" fontId="0" fillId="0" borderId="1" xfId="0" applyFill="1" applyBorder="1" applyAlignment="1">
      <alignment vertical="center" shrinkToFit="1"/>
    </xf>
    <xf numFmtId="0" fontId="0" fillId="0" borderId="0" xfId="0" applyFill="1" applyAlignment="1">
      <alignment vertical="center" shrinkToFit="1"/>
    </xf>
    <xf numFmtId="0" fontId="0" fillId="0" borderId="1" xfId="0" applyFill="1" applyBorder="1" applyAlignment="1">
      <alignment horizontal="center" vertical="center"/>
    </xf>
    <xf numFmtId="0" fontId="0" fillId="0" borderId="2" xfId="0" applyFill="1" applyBorder="1">
      <alignment vertical="center"/>
    </xf>
    <xf numFmtId="0" fontId="0" fillId="0" borderId="0" xfId="0" applyFill="1" applyBorder="1">
      <alignment vertical="center"/>
    </xf>
    <xf numFmtId="0" fontId="0" fillId="0" borderId="3" xfId="0" applyFill="1" applyBorder="1" applyAlignment="1">
      <alignment vertical="center" shrinkToFit="1"/>
    </xf>
    <xf numFmtId="0" fontId="0" fillId="0" borderId="0" xfId="0" applyFill="1">
      <alignment vertical="center"/>
    </xf>
    <xf numFmtId="0" fontId="0" fillId="0" borderId="4" xfId="0" applyFill="1" applyBorder="1">
      <alignment vertical="center"/>
    </xf>
    <xf numFmtId="0" fontId="0" fillId="0" borderId="5" xfId="0" applyFill="1" applyBorder="1" applyAlignment="1">
      <alignment vertical="center" shrinkToFit="1"/>
    </xf>
    <xf numFmtId="0" fontId="0" fillId="0" borderId="6" xfId="0" applyFill="1" applyBorder="1" applyAlignment="1">
      <alignment vertical="center" shrinkToFit="1"/>
    </xf>
    <xf numFmtId="0" fontId="0" fillId="0" borderId="7" xfId="0" applyFill="1" applyBorder="1" applyAlignment="1">
      <alignment vertical="center" shrinkToFit="1"/>
    </xf>
    <xf numFmtId="0" fontId="0" fillId="0" borderId="0" xfId="0" applyAlignment="1" applyProtection="1">
      <alignment vertical="center" shrinkToFit="1"/>
      <protection hidden="1"/>
    </xf>
    <xf numFmtId="0" fontId="0" fillId="0" borderId="0" xfId="0" applyFill="1" applyAlignment="1" applyProtection="1">
      <alignment vertical="center" shrinkToFit="1"/>
      <protection hidden="1"/>
    </xf>
    <xf numFmtId="0" fontId="0" fillId="0" borderId="0" xfId="0" applyFill="1" applyBorder="1" applyAlignment="1" applyProtection="1">
      <alignment vertical="center" shrinkToFit="1"/>
      <protection hidden="1"/>
    </xf>
    <xf numFmtId="0" fontId="0" fillId="0" borderId="1" xfId="0" applyFill="1" applyBorder="1" applyAlignment="1" applyProtection="1">
      <alignment vertical="center" shrinkToFit="1"/>
      <protection hidden="1"/>
    </xf>
    <xf numFmtId="0" fontId="0" fillId="2" borderId="1" xfId="0" applyFill="1" applyBorder="1" applyAlignment="1" applyProtection="1">
      <alignment vertical="center" shrinkToFit="1"/>
      <protection hidden="1"/>
    </xf>
    <xf numFmtId="0" fontId="0" fillId="0" borderId="0" xfId="0" applyBorder="1" applyAlignment="1" applyProtection="1">
      <alignment vertical="center" shrinkToFit="1"/>
      <protection hidden="1"/>
    </xf>
    <xf numFmtId="0" fontId="0" fillId="3" borderId="1" xfId="0" applyFill="1" applyBorder="1" applyAlignment="1" applyProtection="1">
      <alignment vertical="center" shrinkToFit="1"/>
      <protection hidden="1"/>
    </xf>
    <xf numFmtId="0" fontId="0" fillId="0" borderId="0" xfId="0" applyAlignment="1" applyProtection="1">
      <alignment horizontal="center" vertical="center" shrinkToFit="1"/>
      <protection hidden="1"/>
    </xf>
    <xf numFmtId="0" fontId="0" fillId="0" borderId="9" xfId="0" applyFill="1" applyBorder="1" applyAlignment="1" applyProtection="1">
      <alignment vertical="center" shrinkToFit="1"/>
      <protection hidden="1"/>
    </xf>
    <xf numFmtId="0" fontId="0" fillId="2" borderId="10" xfId="0" applyFill="1" applyBorder="1" applyAlignment="1" applyProtection="1">
      <alignment vertical="center" shrinkToFit="1"/>
      <protection hidden="1"/>
    </xf>
    <xf numFmtId="0" fontId="0" fillId="4" borderId="1" xfId="0" applyFill="1" applyBorder="1" applyAlignment="1" applyProtection="1">
      <alignment vertical="center" shrinkToFit="1"/>
      <protection hidden="1"/>
    </xf>
    <xf numFmtId="0" fontId="0" fillId="0" borderId="1" xfId="0" applyBorder="1" applyAlignment="1" applyProtection="1">
      <alignment vertical="center" shrinkToFit="1"/>
      <protection hidden="1"/>
    </xf>
    <xf numFmtId="0" fontId="0" fillId="5" borderId="1" xfId="0" applyFill="1" applyBorder="1" applyAlignment="1" applyProtection="1">
      <alignment vertical="center" shrinkToFit="1"/>
      <protection hidden="1"/>
    </xf>
    <xf numFmtId="0" fontId="0" fillId="0" borderId="0" xfId="0" applyProtection="1">
      <alignment vertical="center"/>
      <protection hidden="1"/>
    </xf>
    <xf numFmtId="0" fontId="0" fillId="0" borderId="1" xfId="0" applyBorder="1" applyAlignment="1" applyProtection="1">
      <alignment horizontal="center" vertical="center"/>
      <protection hidden="1"/>
    </xf>
    <xf numFmtId="0" fontId="5" fillId="0" borderId="11" xfId="0" applyFont="1" applyBorder="1" applyAlignment="1" applyProtection="1">
      <alignment vertical="center" shrinkToFit="1"/>
      <protection hidden="1"/>
    </xf>
    <xf numFmtId="14" fontId="0" fillId="0" borderId="0" xfId="0" applyNumberFormat="1" applyAlignment="1" applyProtection="1">
      <alignment vertical="center" shrinkToFit="1"/>
      <protection hidden="1"/>
    </xf>
    <xf numFmtId="0" fontId="0" fillId="0" borderId="8" xfId="0" applyBorder="1" applyAlignment="1" applyProtection="1">
      <alignment horizontal="center" vertical="center" shrinkToFit="1"/>
      <protection hidden="1"/>
    </xf>
    <xf numFmtId="14" fontId="0" fillId="0" borderId="0" xfId="0" applyNumberFormat="1" applyFill="1" applyAlignment="1">
      <alignment vertical="center" shrinkToFit="1"/>
    </xf>
    <xf numFmtId="0" fontId="0" fillId="0" borderId="0" xfId="0" applyNumberFormat="1" applyFill="1" applyAlignment="1">
      <alignment horizontal="center" vertical="center" shrinkToFit="1"/>
    </xf>
    <xf numFmtId="0" fontId="0" fillId="0" borderId="1" xfId="0" applyNumberFormat="1" applyFill="1" applyBorder="1" applyAlignment="1">
      <alignment horizontal="center" vertical="center" shrinkToFit="1"/>
    </xf>
    <xf numFmtId="0" fontId="0" fillId="0" borderId="13" xfId="0" applyBorder="1" applyAlignment="1">
      <alignment vertical="center" shrinkToFit="1"/>
    </xf>
    <xf numFmtId="0" fontId="0" fillId="0" borderId="14" xfId="0" applyBorder="1" applyAlignment="1">
      <alignment vertical="center" shrinkToFit="1"/>
    </xf>
    <xf numFmtId="0" fontId="0" fillId="0" borderId="15" xfId="0" applyBorder="1" applyAlignment="1" applyProtection="1">
      <alignment vertical="center" shrinkToFit="1"/>
      <protection hidden="1"/>
    </xf>
    <xf numFmtId="0" fontId="0" fillId="0" borderId="0" xfId="0" applyBorder="1" applyAlignment="1">
      <alignment vertical="center" shrinkToFit="1"/>
    </xf>
    <xf numFmtId="0" fontId="0" fillId="0" borderId="16" xfId="0" applyBorder="1" applyAlignment="1">
      <alignment vertical="center" shrinkToFit="1"/>
    </xf>
    <xf numFmtId="0" fontId="5" fillId="0" borderId="0" xfId="0" applyFont="1" applyBorder="1" applyAlignment="1" applyProtection="1">
      <alignment vertical="center"/>
      <protection hidden="1"/>
    </xf>
    <xf numFmtId="0" fontId="0" fillId="0" borderId="17" xfId="0" applyBorder="1" applyAlignment="1" applyProtection="1">
      <alignment vertical="center" shrinkToFit="1"/>
      <protection hidden="1"/>
    </xf>
    <xf numFmtId="0" fontId="0" fillId="0" borderId="4" xfId="0" applyBorder="1" applyAlignment="1" applyProtection="1">
      <alignment horizontal="center" vertical="center" shrinkToFit="1"/>
      <protection hidden="1"/>
    </xf>
    <xf numFmtId="0" fontId="0" fillId="0" borderId="1" xfId="0" applyBorder="1" applyAlignment="1" applyProtection="1">
      <alignment horizontal="center" vertical="center" shrinkToFit="1"/>
      <protection hidden="1"/>
    </xf>
    <xf numFmtId="14" fontId="0" fillId="0" borderId="1" xfId="0" applyNumberFormat="1" applyBorder="1" applyAlignment="1" applyProtection="1">
      <alignment horizontal="center" vertical="center" shrinkToFit="1"/>
      <protection hidden="1"/>
    </xf>
    <xf numFmtId="0" fontId="0" fillId="0" borderId="21" xfId="0" applyBorder="1" applyAlignment="1" applyProtection="1">
      <alignment vertical="center" shrinkToFit="1"/>
      <protection hidden="1"/>
    </xf>
    <xf numFmtId="0" fontId="0" fillId="0" borderId="22" xfId="0" applyBorder="1" applyAlignment="1" applyProtection="1">
      <alignment horizontal="center" vertical="center" shrinkToFit="1"/>
      <protection hidden="1"/>
    </xf>
    <xf numFmtId="0" fontId="0" fillId="0" borderId="23" xfId="0" applyBorder="1" applyAlignment="1" applyProtection="1">
      <alignment vertical="center" shrinkToFit="1"/>
      <protection hidden="1"/>
    </xf>
    <xf numFmtId="0" fontId="0" fillId="6" borderId="0" xfId="0" applyFill="1" applyAlignment="1">
      <alignment vertical="center" shrinkToFit="1"/>
    </xf>
    <xf numFmtId="14" fontId="0" fillId="0" borderId="0" xfId="0" applyNumberFormat="1" applyAlignment="1">
      <alignment vertical="center" shrinkToFit="1"/>
    </xf>
    <xf numFmtId="0" fontId="0" fillId="0" borderId="0" xfId="0" applyAlignment="1">
      <alignment horizontal="right" vertical="center" shrinkToFit="1"/>
    </xf>
    <xf numFmtId="0" fontId="0" fillId="0" borderId="0" xfId="0" applyNumberFormat="1" applyAlignment="1">
      <alignment vertical="center" shrinkToFit="1"/>
    </xf>
    <xf numFmtId="0" fontId="0" fillId="0" borderId="0" xfId="0" applyNumberFormat="1" applyFill="1" applyAlignment="1">
      <alignment vertical="center" shrinkToFit="1"/>
    </xf>
    <xf numFmtId="14" fontId="0" fillId="0" borderId="0" xfId="0" applyNumberFormat="1" applyAlignment="1" applyProtection="1">
      <alignment horizontal="right" vertical="center"/>
      <protection hidden="1"/>
    </xf>
    <xf numFmtId="0" fontId="0" fillId="7" borderId="1" xfId="0" applyFill="1" applyBorder="1" applyAlignment="1" applyProtection="1">
      <alignment horizontal="center" vertical="center"/>
      <protection hidden="1"/>
    </xf>
    <xf numFmtId="0" fontId="0" fillId="7" borderId="0" xfId="0" applyFill="1">
      <alignment vertical="center"/>
    </xf>
    <xf numFmtId="0" fontId="1" fillId="0" borderId="0" xfId="0" applyFont="1" applyProtection="1">
      <alignment vertical="center"/>
      <protection hidden="1"/>
    </xf>
    <xf numFmtId="0" fontId="1" fillId="0" borderId="0" xfId="0" applyFont="1">
      <alignment vertical="center"/>
    </xf>
    <xf numFmtId="0" fontId="5" fillId="0" borderId="0" xfId="0" applyFont="1" applyBorder="1" applyAlignment="1" applyProtection="1">
      <alignment vertical="center" shrinkToFit="1"/>
      <protection hidden="1"/>
    </xf>
    <xf numFmtId="0" fontId="0" fillId="0" borderId="24" xfId="0" applyFill="1" applyBorder="1" applyAlignment="1">
      <alignment horizontal="center" vertical="center"/>
    </xf>
    <xf numFmtId="177" fontId="0" fillId="0" borderId="1" xfId="0" applyNumberFormat="1" applyBorder="1" applyAlignment="1">
      <alignment horizontal="center" vertical="center" shrinkToFit="1"/>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right" vertical="center"/>
    </xf>
    <xf numFmtId="0" fontId="0" fillId="0" borderId="0" xfId="0" applyAlignment="1">
      <alignment vertical="center"/>
    </xf>
    <xf numFmtId="0" fontId="2" fillId="0" borderId="0" xfId="0" applyFont="1" applyFill="1">
      <alignment vertical="center"/>
    </xf>
    <xf numFmtId="0" fontId="2" fillId="0" borderId="0" xfId="0" applyFont="1" applyFill="1" applyBorder="1" applyAlignment="1">
      <alignment vertical="center"/>
    </xf>
    <xf numFmtId="0" fontId="9" fillId="0" borderId="3" xfId="0" applyNumberFormat="1" applyFont="1" applyFill="1" applyBorder="1" applyAlignment="1">
      <alignment horizontal="center" vertical="center"/>
    </xf>
    <xf numFmtId="0" fontId="8" fillId="0" borderId="0" xfId="0" applyFont="1" applyFill="1" applyBorder="1" applyAlignment="1">
      <alignment vertical="center"/>
    </xf>
    <xf numFmtId="179" fontId="1" fillId="0" borderId="35" xfId="0" applyNumberFormat="1" applyFont="1" applyFill="1" applyBorder="1" applyAlignment="1">
      <alignment horizontal="center" vertical="center"/>
    </xf>
    <xf numFmtId="0" fontId="6" fillId="0" borderId="0" xfId="0" applyFont="1" applyFill="1">
      <alignment vertical="center"/>
    </xf>
    <xf numFmtId="0" fontId="6" fillId="0" borderId="1" xfId="0" applyFont="1" applyFill="1" applyBorder="1" applyAlignment="1">
      <alignment horizontal="center" vertical="center"/>
    </xf>
    <xf numFmtId="0" fontId="0" fillId="0" borderId="3" xfId="0" applyBorder="1" applyAlignment="1" applyProtection="1">
      <alignment vertical="center"/>
      <protection hidden="1"/>
    </xf>
    <xf numFmtId="0" fontId="0" fillId="0" borderId="0" xfId="0" applyAlignment="1" applyProtection="1">
      <alignment vertical="center"/>
      <protection hidden="1"/>
    </xf>
    <xf numFmtId="180" fontId="0" fillId="0" borderId="0" xfId="0" applyNumberFormat="1" applyFill="1" applyBorder="1" applyAlignment="1">
      <alignment horizontal="center" vertical="center"/>
    </xf>
    <xf numFmtId="180" fontId="0" fillId="0" borderId="0" xfId="0" applyNumberFormat="1" applyFill="1" applyBorder="1" applyAlignment="1">
      <alignment vertical="center"/>
    </xf>
    <xf numFmtId="0" fontId="5" fillId="0" borderId="0" xfId="0" applyFont="1" applyFill="1" applyBorder="1" applyAlignment="1">
      <alignment horizontal="center" vertical="center"/>
    </xf>
    <xf numFmtId="0" fontId="0" fillId="0" borderId="0" xfId="0" applyBorder="1">
      <alignment vertical="center"/>
    </xf>
    <xf numFmtId="0" fontId="8" fillId="0" borderId="0" xfId="0" applyFont="1" applyFill="1" applyBorder="1" applyAlignment="1">
      <alignment horizontal="right" vertical="center"/>
    </xf>
    <xf numFmtId="0" fontId="1" fillId="0" borderId="0" xfId="0" applyFont="1" applyFill="1" applyBorder="1" applyAlignment="1">
      <alignment vertical="center" shrinkToFit="1"/>
    </xf>
    <xf numFmtId="0" fontId="6" fillId="0" borderId="0" xfId="0" applyFont="1" applyFill="1" applyBorder="1" applyAlignment="1">
      <alignment horizontal="center" vertical="center"/>
    </xf>
    <xf numFmtId="180" fontId="0" fillId="0" borderId="0" xfId="0" applyNumberFormat="1" applyFill="1" applyBorder="1" applyAlignment="1">
      <alignment horizontal="left" vertical="center"/>
    </xf>
    <xf numFmtId="0" fontId="0" fillId="0" borderId="31" xfId="0" applyFill="1" applyBorder="1" applyAlignment="1">
      <alignment vertical="center" shrinkToFit="1"/>
    </xf>
    <xf numFmtId="0" fontId="0" fillId="0" borderId="30" xfId="0" applyFill="1" applyBorder="1" applyAlignment="1">
      <alignment vertical="center" shrinkToFit="1"/>
    </xf>
    <xf numFmtId="0" fontId="0" fillId="0" borderId="39" xfId="0" applyFill="1" applyBorder="1" applyAlignment="1">
      <alignment vertical="center" shrinkToFit="1"/>
    </xf>
    <xf numFmtId="0" fontId="0" fillId="0" borderId="27" xfId="0" applyFill="1" applyBorder="1" applyAlignment="1">
      <alignment vertical="center" shrinkToFit="1"/>
    </xf>
    <xf numFmtId="0" fontId="1" fillId="0" borderId="1" xfId="0" applyFont="1" applyFill="1" applyBorder="1" applyAlignment="1">
      <alignment vertical="center" shrinkToFit="1"/>
    </xf>
    <xf numFmtId="0" fontId="1" fillId="0" borderId="0" xfId="0" applyFont="1" applyFill="1" applyAlignment="1">
      <alignment vertical="center" shrinkToFit="1"/>
    </xf>
    <xf numFmtId="181" fontId="11" fillId="0" borderId="24" xfId="0" applyNumberFormat="1" applyFont="1" applyFill="1" applyBorder="1" applyAlignment="1">
      <alignment horizontal="center" vertical="center" shrinkToFit="1"/>
    </xf>
    <xf numFmtId="57" fontId="0" fillId="0" borderId="0" xfId="0" applyNumberFormat="1" applyAlignment="1" applyProtection="1">
      <alignment vertical="center" shrinkToFit="1"/>
      <protection hidden="1"/>
    </xf>
    <xf numFmtId="57" fontId="0" fillId="0" borderId="0" xfId="0" applyNumberFormat="1" applyFill="1" applyAlignment="1" applyProtection="1">
      <alignment vertical="center" shrinkToFit="1"/>
      <protection hidden="1"/>
    </xf>
    <xf numFmtId="0" fontId="0" fillId="0" borderId="41" xfId="0" applyFill="1" applyBorder="1" applyAlignment="1">
      <alignment vertical="center" shrinkToFit="1"/>
    </xf>
    <xf numFmtId="0" fontId="0" fillId="0" borderId="1" xfId="0" applyFill="1" applyBorder="1" applyAlignment="1">
      <alignment horizontal="center" vertical="center" shrinkToFit="1"/>
    </xf>
    <xf numFmtId="0" fontId="8" fillId="0" borderId="0" xfId="0" applyFont="1" applyFill="1" applyAlignment="1">
      <alignment horizontal="center" vertical="center" shrinkToFit="1"/>
    </xf>
    <xf numFmtId="0" fontId="3" fillId="0" borderId="8" xfId="0" applyFont="1" applyFill="1" applyBorder="1" applyAlignment="1">
      <alignment horizontal="center" vertical="center" shrinkToFit="1"/>
    </xf>
    <xf numFmtId="0" fontId="10" fillId="0" borderId="38" xfId="0" applyFont="1" applyFill="1" applyBorder="1" applyAlignment="1">
      <alignment vertical="center"/>
    </xf>
    <xf numFmtId="0" fontId="10" fillId="0" borderId="37" xfId="0" applyFont="1" applyFill="1" applyBorder="1" applyAlignment="1">
      <alignment vertical="center"/>
    </xf>
    <xf numFmtId="0" fontId="0" fillId="0" borderId="2" xfId="0" applyFill="1" applyBorder="1" applyAlignment="1">
      <alignment vertical="center" shrinkToFit="1"/>
    </xf>
    <xf numFmtId="0" fontId="0" fillId="0" borderId="0" xfId="0" applyNumberFormat="1" applyFill="1" applyBorder="1" applyAlignment="1">
      <alignment horizontal="center" vertical="center" shrinkToFit="1"/>
    </xf>
    <xf numFmtId="0" fontId="1" fillId="0" borderId="43" xfId="0" applyFont="1" applyFill="1" applyBorder="1" applyAlignment="1">
      <alignment vertical="center" shrinkToFit="1"/>
    </xf>
    <xf numFmtId="0" fontId="1" fillId="0" borderId="44" xfId="0" applyFont="1" applyFill="1" applyBorder="1" applyAlignment="1">
      <alignment vertical="center" shrinkToFit="1"/>
    </xf>
    <xf numFmtId="0" fontId="0" fillId="0" borderId="4" xfId="0" applyFill="1" applyBorder="1" applyAlignment="1">
      <alignment vertical="center" shrinkToFit="1"/>
    </xf>
    <xf numFmtId="0" fontId="0" fillId="0" borderId="46" xfId="0" applyFill="1" applyBorder="1">
      <alignment vertical="center"/>
    </xf>
    <xf numFmtId="181" fontId="11" fillId="0" borderId="1" xfId="0" applyNumberFormat="1" applyFont="1" applyFill="1" applyBorder="1" applyAlignment="1">
      <alignment horizontal="center" vertical="center" shrinkToFit="1"/>
    </xf>
    <xf numFmtId="0" fontId="8" fillId="0" borderId="0" xfId="0" applyFont="1" applyFill="1" applyAlignment="1">
      <alignment horizontal="center" vertical="center" shrinkToFit="1"/>
    </xf>
    <xf numFmtId="0" fontId="0" fillId="0" borderId="0" xfId="0" applyAlignment="1" applyProtection="1">
      <alignment horizontal="center" vertical="center" shrinkToFit="1"/>
      <protection hidden="1"/>
    </xf>
    <xf numFmtId="0" fontId="0" fillId="0" borderId="0" xfId="0" applyBorder="1" applyAlignment="1" applyProtection="1">
      <alignment vertical="center" shrinkToFit="1"/>
      <protection hidden="1"/>
    </xf>
    <xf numFmtId="0" fontId="0" fillId="0" borderId="0" xfId="0" applyAlignment="1" applyProtection="1">
      <alignment vertical="center" shrinkToFit="1"/>
      <protection hidden="1"/>
    </xf>
    <xf numFmtId="0" fontId="0" fillId="0" borderId="0" xfId="0" applyBorder="1" applyAlignment="1" applyProtection="1">
      <alignment horizontal="center" vertical="center" shrinkToFit="1"/>
      <protection hidden="1"/>
    </xf>
    <xf numFmtId="0" fontId="0" fillId="0" borderId="0" xfId="0" applyBorder="1" applyAlignment="1" applyProtection="1">
      <alignment vertical="center" shrinkToFit="1"/>
      <protection hidden="1"/>
    </xf>
    <xf numFmtId="0" fontId="0" fillId="0" borderId="0" xfId="0" applyFill="1" applyBorder="1" applyAlignment="1" applyProtection="1">
      <alignment horizontal="center" vertical="center" shrinkToFit="1"/>
      <protection hidden="1"/>
    </xf>
    <xf numFmtId="0" fontId="0" fillId="0" borderId="0" xfId="0" applyFill="1" applyBorder="1" applyAlignment="1" applyProtection="1">
      <alignment vertical="center" shrinkToFit="1"/>
      <protection locked="0"/>
    </xf>
    <xf numFmtId="0" fontId="0" fillId="0" borderId="0" xfId="0" applyBorder="1" applyAlignment="1" applyProtection="1">
      <alignment vertical="center" shrinkToFit="1"/>
      <protection hidden="1"/>
    </xf>
    <xf numFmtId="0" fontId="7" fillId="0" borderId="0" xfId="0" applyFont="1" applyBorder="1" applyAlignment="1" applyProtection="1">
      <alignment vertical="center" shrinkToFit="1"/>
      <protection hidden="1"/>
    </xf>
    <xf numFmtId="0" fontId="7" fillId="0" borderId="0" xfId="0" applyFont="1" applyBorder="1" applyAlignment="1" applyProtection="1">
      <alignment horizontal="center" vertical="center" shrinkToFit="1"/>
      <protection hidden="1"/>
    </xf>
    <xf numFmtId="0" fontId="7" fillId="0" borderId="0" xfId="0" applyFont="1" applyBorder="1" applyAlignment="1" applyProtection="1">
      <alignment vertical="center"/>
      <protection hidden="1"/>
    </xf>
    <xf numFmtId="0" fontId="0" fillId="0" borderId="18" xfId="0" applyBorder="1" applyAlignment="1" applyProtection="1">
      <alignment vertical="center" shrinkToFit="1"/>
      <protection hidden="1"/>
    </xf>
    <xf numFmtId="0" fontId="0" fillId="0" borderId="19" xfId="0" applyBorder="1" applyAlignment="1" applyProtection="1">
      <alignment vertical="center" shrinkToFit="1"/>
      <protection hidden="1"/>
    </xf>
    <xf numFmtId="0" fontId="3" fillId="0" borderId="0" xfId="0" applyFont="1" applyBorder="1" applyAlignment="1" applyProtection="1">
      <alignment vertical="top" shrinkToFit="1"/>
      <protection hidden="1"/>
    </xf>
    <xf numFmtId="0" fontId="0" fillId="0" borderId="20" xfId="0" applyBorder="1" applyAlignment="1" applyProtection="1">
      <alignment vertical="center" shrinkToFit="1"/>
      <protection hidden="1"/>
    </xf>
    <xf numFmtId="0" fontId="0" fillId="0" borderId="25" xfId="0" applyFill="1" applyBorder="1" applyAlignment="1" applyProtection="1">
      <alignment horizontal="center" vertical="center" shrinkToFit="1"/>
      <protection hidden="1"/>
    </xf>
    <xf numFmtId="0" fontId="0" fillId="6" borderId="12" xfId="0" applyFill="1"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hidden="1"/>
    </xf>
    <xf numFmtId="0" fontId="0" fillId="0" borderId="58" xfId="0" applyFill="1" applyBorder="1" applyAlignment="1">
      <alignment vertical="center" shrinkToFit="1"/>
    </xf>
    <xf numFmtId="0" fontId="12" fillId="6" borderId="12" xfId="0" applyFont="1" applyFill="1" applyBorder="1" applyAlignment="1" applyProtection="1">
      <alignment horizontal="center" vertical="center" shrinkToFit="1"/>
      <protection locked="0"/>
    </xf>
    <xf numFmtId="38" fontId="0" fillId="0" borderId="1" xfId="1" applyFont="1" applyFill="1" applyBorder="1" applyAlignment="1">
      <alignment horizontal="center" vertical="center" shrinkToFit="1"/>
    </xf>
    <xf numFmtId="38" fontId="0" fillId="0" borderId="1" xfId="1" applyFont="1" applyFill="1" applyBorder="1" applyAlignment="1">
      <alignment vertical="center" shrinkToFit="1"/>
    </xf>
    <xf numFmtId="0" fontId="12" fillId="2" borderId="1" xfId="0" applyFont="1" applyFill="1" applyBorder="1" applyAlignment="1" applyProtection="1">
      <alignment vertical="center" shrinkToFit="1"/>
      <protection hidden="1"/>
    </xf>
    <xf numFmtId="0" fontId="0" fillId="0" borderId="59" xfId="0" applyFill="1" applyBorder="1" applyAlignment="1" applyProtection="1">
      <alignment vertical="center" shrinkToFit="1"/>
      <protection hidden="1"/>
    </xf>
    <xf numFmtId="0" fontId="0" fillId="0" borderId="60" xfId="0" applyFill="1" applyBorder="1" applyAlignment="1" applyProtection="1">
      <alignment vertical="center" shrinkToFit="1"/>
      <protection hidden="1"/>
    </xf>
    <xf numFmtId="0" fontId="0" fillId="8" borderId="10" xfId="0" applyFill="1" applyBorder="1" applyAlignment="1" applyProtection="1">
      <alignment vertical="center" shrinkToFit="1"/>
      <protection hidden="1"/>
    </xf>
    <xf numFmtId="0" fontId="0" fillId="8" borderId="1" xfId="0" applyFill="1" applyBorder="1" applyAlignment="1" applyProtection="1">
      <alignment vertical="center" shrinkToFit="1"/>
      <protection hidden="1"/>
    </xf>
    <xf numFmtId="0" fontId="0" fillId="8" borderId="1" xfId="0" applyFont="1" applyFill="1" applyBorder="1" applyAlignment="1" applyProtection="1">
      <alignment vertical="center" shrinkToFit="1"/>
      <protection hidden="1"/>
    </xf>
    <xf numFmtId="0" fontId="0" fillId="7" borderId="1" xfId="0" applyFont="1" applyFill="1" applyBorder="1" applyAlignment="1" applyProtection="1">
      <alignment horizontal="center" vertical="center"/>
      <protection hidden="1"/>
    </xf>
    <xf numFmtId="0" fontId="0" fillId="0" borderId="36" xfId="0" applyFill="1" applyBorder="1" applyAlignment="1">
      <alignment horizontal="center" vertical="center" shrinkToFit="1"/>
    </xf>
    <xf numFmtId="180" fontId="0" fillId="0" borderId="0" xfId="0" applyNumberFormat="1" applyFill="1" applyBorder="1" applyAlignment="1">
      <alignment horizontal="center" vertical="center" shrinkToFit="1"/>
    </xf>
    <xf numFmtId="0" fontId="10" fillId="0" borderId="0" xfId="0" applyFont="1" applyFill="1" applyBorder="1" applyAlignment="1">
      <alignment vertical="center"/>
    </xf>
    <xf numFmtId="0" fontId="8" fillId="0" borderId="0" xfId="0" applyFont="1" applyFill="1" applyBorder="1" applyAlignment="1">
      <alignment horizontal="center" vertical="center"/>
    </xf>
    <xf numFmtId="0" fontId="8" fillId="0" borderId="0" xfId="0" applyNumberFormat="1" applyFont="1" applyFill="1" applyBorder="1" applyAlignment="1">
      <alignment horizontal="right" vertical="center"/>
    </xf>
    <xf numFmtId="0" fontId="8" fillId="0" borderId="0" xfId="0" applyFont="1" applyFill="1" applyAlignment="1">
      <alignment horizontal="center" vertical="center" shrinkToFit="1"/>
    </xf>
    <xf numFmtId="0" fontId="0" fillId="0" borderId="1" xfId="0" applyFill="1" applyBorder="1" applyAlignment="1">
      <alignment horizontal="center" vertical="center" shrinkToFit="1"/>
    </xf>
    <xf numFmtId="180" fontId="0" fillId="9" borderId="1" xfId="0" applyNumberFormat="1" applyFill="1" applyBorder="1" applyAlignment="1">
      <alignment horizontal="center" vertical="center" shrinkToFit="1"/>
    </xf>
    <xf numFmtId="0" fontId="8" fillId="0" borderId="0" xfId="0" applyFont="1" applyFill="1" applyAlignment="1">
      <alignment horizontal="center" vertical="center" shrinkToFit="1"/>
    </xf>
    <xf numFmtId="0" fontId="0" fillId="2" borderId="10" xfId="0" applyFont="1" applyFill="1" applyBorder="1" applyAlignment="1" applyProtection="1">
      <alignment vertical="center" shrinkToFit="1"/>
      <protection hidden="1"/>
    </xf>
    <xf numFmtId="0" fontId="10" fillId="0" borderId="40" xfId="0" applyFont="1" applyFill="1" applyBorder="1" applyAlignment="1">
      <alignment vertical="center"/>
    </xf>
    <xf numFmtId="0" fontId="1" fillId="0" borderId="61" xfId="0" applyFont="1" applyFill="1" applyBorder="1" applyAlignment="1">
      <alignment vertical="center" shrinkToFit="1"/>
    </xf>
    <xf numFmtId="0" fontId="6" fillId="0" borderId="1" xfId="0" applyFont="1" applyFill="1" applyBorder="1" applyAlignment="1">
      <alignment horizontal="center" vertical="center" shrinkToFit="1"/>
    </xf>
    <xf numFmtId="0" fontId="10" fillId="0" borderId="32" xfId="0" applyFont="1" applyFill="1" applyBorder="1" applyAlignment="1">
      <alignment vertical="center"/>
    </xf>
    <xf numFmtId="0" fontId="0" fillId="0" borderId="45" xfId="0" applyFont="1" applyFill="1" applyBorder="1" applyAlignment="1">
      <alignment vertical="center" shrinkToFit="1"/>
    </xf>
    <xf numFmtId="0" fontId="5" fillId="0" borderId="34" xfId="0" applyFont="1" applyFill="1" applyBorder="1" applyAlignment="1">
      <alignment horizontal="center" vertical="center"/>
    </xf>
    <xf numFmtId="0" fontId="5" fillId="0" borderId="1" xfId="0" applyFont="1" applyFill="1" applyBorder="1" applyAlignment="1">
      <alignment horizontal="center" vertical="center" shrinkToFit="1"/>
    </xf>
    <xf numFmtId="176" fontId="5" fillId="0" borderId="47" xfId="0" applyNumberFormat="1" applyFont="1" applyFill="1" applyBorder="1" applyAlignment="1">
      <alignment vertical="center" shrinkToFit="1"/>
    </xf>
    <xf numFmtId="56" fontId="5" fillId="0" borderId="1" xfId="0" applyNumberFormat="1" applyFont="1" applyFill="1" applyBorder="1" applyAlignment="1">
      <alignment horizontal="center" vertical="center"/>
    </xf>
    <xf numFmtId="0" fontId="5" fillId="0" borderId="55" xfId="0" applyFont="1" applyFill="1" applyBorder="1" applyAlignment="1">
      <alignment horizontal="center" vertical="center"/>
    </xf>
    <xf numFmtId="176" fontId="5" fillId="0" borderId="54" xfId="0" applyNumberFormat="1" applyFont="1" applyFill="1" applyBorder="1" applyAlignment="1">
      <alignment vertical="center" shrinkToFit="1"/>
    </xf>
    <xf numFmtId="0" fontId="8" fillId="0" borderId="0" xfId="0" applyFont="1" applyFill="1" applyAlignment="1">
      <alignment horizontal="center" vertical="center" shrinkToFit="1"/>
    </xf>
    <xf numFmtId="0" fontId="0" fillId="0" borderId="0" xfId="0" applyFill="1" applyAlignment="1">
      <alignment horizontal="center" vertical="center" shrinkToFit="1"/>
    </xf>
    <xf numFmtId="0" fontId="0" fillId="0" borderId="1" xfId="0"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0" xfId="0" applyFont="1" applyFill="1" applyAlignment="1">
      <alignment horizontal="center" vertical="center" shrinkToFit="1"/>
    </xf>
    <xf numFmtId="0" fontId="0" fillId="0" borderId="0" xfId="0" applyFill="1" applyAlignment="1">
      <alignment horizontal="center" vertical="center" shrinkToFit="1"/>
    </xf>
    <xf numFmtId="0" fontId="0" fillId="0" borderId="1" xfId="0" applyFill="1" applyBorder="1" applyAlignment="1">
      <alignment horizontal="center" vertical="center" shrinkToFit="1"/>
    </xf>
    <xf numFmtId="0" fontId="0" fillId="7" borderId="1" xfId="0" applyFill="1" applyBorder="1" applyAlignment="1" applyProtection="1">
      <alignment horizontal="center" vertical="center" shrinkToFit="1"/>
      <protection hidden="1"/>
    </xf>
    <xf numFmtId="0" fontId="0" fillId="7" borderId="0" xfId="0" applyFill="1" applyAlignment="1">
      <alignment vertical="center" shrinkToFit="1"/>
    </xf>
    <xf numFmtId="0" fontId="0" fillId="10" borderId="1" xfId="0" applyFill="1" applyBorder="1" applyAlignment="1">
      <alignment vertical="center" shrinkToFit="1"/>
    </xf>
    <xf numFmtId="0" fontId="0" fillId="0" borderId="47" xfId="0" applyFill="1" applyBorder="1" applyAlignment="1">
      <alignment horizontal="center" vertical="center"/>
    </xf>
    <xf numFmtId="0" fontId="0" fillId="0" borderId="28" xfId="0" applyFill="1" applyBorder="1" applyAlignment="1">
      <alignment horizontal="center" vertical="center"/>
    </xf>
    <xf numFmtId="0" fontId="0" fillId="0" borderId="0" xfId="0" applyFill="1" applyAlignment="1">
      <alignment horizontal="center" vertical="center" shrinkToFit="1"/>
    </xf>
    <xf numFmtId="0" fontId="0" fillId="0" borderId="1" xfId="0" applyFill="1" applyBorder="1" applyAlignment="1">
      <alignment horizontal="center" vertical="center" shrinkToFit="1"/>
    </xf>
    <xf numFmtId="56" fontId="0" fillId="0" borderId="47" xfId="0" applyNumberFormat="1" applyFill="1" applyBorder="1" applyAlignment="1">
      <alignment horizontal="center" vertical="center"/>
    </xf>
    <xf numFmtId="0" fontId="0" fillId="9" borderId="1" xfId="0" applyFill="1" applyBorder="1" applyAlignment="1">
      <alignment horizontal="center" vertical="center"/>
    </xf>
    <xf numFmtId="0" fontId="0" fillId="9" borderId="1" xfId="0" applyFill="1" applyBorder="1" applyAlignment="1">
      <alignment horizontal="center" vertical="center" shrinkToFit="1"/>
    </xf>
    <xf numFmtId="56" fontId="0" fillId="9" borderId="47" xfId="0" applyNumberFormat="1" applyFill="1" applyBorder="1" applyAlignment="1">
      <alignment horizontal="center" vertical="center"/>
    </xf>
    <xf numFmtId="0" fontId="0" fillId="9" borderId="28" xfId="0" applyFill="1" applyBorder="1" applyAlignment="1">
      <alignment horizontal="center" vertical="center"/>
    </xf>
    <xf numFmtId="0" fontId="0" fillId="0" borderId="1" xfId="0" applyFill="1" applyBorder="1" applyAlignment="1">
      <alignment horizontal="center" vertical="center" shrinkToFit="1"/>
    </xf>
    <xf numFmtId="0" fontId="0" fillId="0" borderId="28" xfId="0" applyFill="1" applyBorder="1" applyAlignment="1">
      <alignment horizontal="center" vertical="center"/>
    </xf>
    <xf numFmtId="0" fontId="0" fillId="0" borderId="1" xfId="0" applyFill="1" applyBorder="1" applyAlignment="1">
      <alignment horizontal="center" vertical="center" shrinkToFit="1"/>
    </xf>
    <xf numFmtId="0" fontId="0" fillId="0" borderId="63" xfId="0" applyBorder="1" applyAlignment="1" applyProtection="1">
      <alignment vertical="center" shrinkToFit="1"/>
      <protection hidden="1"/>
    </xf>
    <xf numFmtId="0" fontId="0" fillId="0" borderId="64" xfId="0" applyFill="1" applyBorder="1" applyAlignment="1" applyProtection="1">
      <alignment vertical="center" shrinkToFit="1"/>
      <protection hidden="1"/>
    </xf>
    <xf numFmtId="0" fontId="13" fillId="0" borderId="65" xfId="0" applyFont="1" applyFill="1" applyBorder="1" applyAlignment="1" applyProtection="1">
      <alignment vertical="center" shrinkToFit="1"/>
      <protection hidden="1"/>
    </xf>
    <xf numFmtId="0" fontId="13" fillId="0" borderId="66" xfId="0" applyFont="1" applyFill="1" applyBorder="1" applyAlignment="1" applyProtection="1">
      <alignment vertical="center" shrinkToFit="1"/>
      <protection hidden="1"/>
    </xf>
    <xf numFmtId="0" fontId="0" fillId="0" borderId="28" xfId="0" applyFill="1" applyBorder="1" applyAlignment="1">
      <alignment horizontal="center" vertical="center"/>
    </xf>
    <xf numFmtId="0" fontId="0" fillId="0" borderId="1" xfId="0" applyFill="1" applyBorder="1" applyAlignment="1">
      <alignment horizontal="center" vertical="center" shrinkToFit="1"/>
    </xf>
    <xf numFmtId="180" fontId="0" fillId="0" borderId="48" xfId="0" applyNumberFormat="1" applyFill="1" applyBorder="1" applyAlignment="1">
      <alignment horizontal="center" vertical="center"/>
    </xf>
    <xf numFmtId="180" fontId="0" fillId="0" borderId="49" xfId="0" applyNumberFormat="1" applyFill="1" applyBorder="1" applyAlignment="1">
      <alignment horizontal="center" vertical="center"/>
    </xf>
    <xf numFmtId="178" fontId="5" fillId="0" borderId="50" xfId="0" applyNumberFormat="1" applyFont="1" applyFill="1" applyBorder="1" applyAlignment="1">
      <alignment horizontal="center" vertical="center" shrinkToFit="1"/>
    </xf>
    <xf numFmtId="178" fontId="5" fillId="0" borderId="51" xfId="0" applyNumberFormat="1" applyFont="1" applyFill="1" applyBorder="1" applyAlignment="1">
      <alignment horizontal="center" vertical="center" shrinkToFit="1"/>
    </xf>
    <xf numFmtId="0" fontId="8" fillId="0" borderId="0" xfId="0" applyFont="1" applyFill="1" applyAlignment="1">
      <alignment horizontal="center" vertical="center" shrinkToFit="1"/>
    </xf>
    <xf numFmtId="178" fontId="5" fillId="0" borderId="8" xfId="0" applyNumberFormat="1" applyFont="1" applyFill="1" applyBorder="1" applyAlignment="1">
      <alignment horizontal="center" vertical="center" shrinkToFit="1"/>
    </xf>
    <xf numFmtId="178" fontId="5" fillId="0" borderId="11" xfId="0" applyNumberFormat="1" applyFont="1" applyFill="1" applyBorder="1" applyAlignment="1">
      <alignment horizontal="center" vertical="center" shrinkToFit="1"/>
    </xf>
    <xf numFmtId="0" fontId="8" fillId="0" borderId="28" xfId="0" applyNumberFormat="1" applyFont="1" applyFill="1" applyBorder="1" applyAlignment="1">
      <alignment horizontal="right" vertical="center"/>
    </xf>
    <xf numFmtId="0" fontId="8" fillId="0" borderId="1" xfId="0" applyNumberFormat="1" applyFont="1" applyFill="1" applyBorder="1" applyAlignment="1">
      <alignment horizontal="right" vertical="center"/>
    </xf>
    <xf numFmtId="0" fontId="3" fillId="0" borderId="33" xfId="0" applyFont="1" applyFill="1" applyBorder="1" applyAlignment="1">
      <alignment horizontal="center" vertical="center" shrinkToFit="1"/>
    </xf>
    <xf numFmtId="0" fontId="0" fillId="0" borderId="47" xfId="0" applyFill="1" applyBorder="1" applyAlignment="1">
      <alignment horizontal="center" vertical="center"/>
    </xf>
    <xf numFmtId="0" fontId="0" fillId="0" borderId="28" xfId="0" applyFill="1" applyBorder="1" applyAlignment="1">
      <alignment horizontal="center" vertical="center"/>
    </xf>
    <xf numFmtId="0" fontId="8" fillId="0" borderId="39" xfId="0" applyFont="1" applyFill="1" applyBorder="1" applyAlignment="1">
      <alignment horizontal="center" vertical="center"/>
    </xf>
    <xf numFmtId="0" fontId="8" fillId="0" borderId="43"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52" xfId="0" applyFont="1" applyFill="1" applyBorder="1" applyAlignment="1">
      <alignment horizontal="center" vertical="center"/>
    </xf>
    <xf numFmtId="0" fontId="8" fillId="0" borderId="61" xfId="0" applyFont="1" applyFill="1" applyBorder="1" applyAlignment="1">
      <alignment horizontal="center" vertical="center"/>
    </xf>
    <xf numFmtId="0" fontId="8" fillId="0" borderId="29" xfId="0" applyNumberFormat="1" applyFont="1" applyFill="1" applyBorder="1" applyAlignment="1">
      <alignment horizontal="right" vertical="center"/>
    </xf>
    <xf numFmtId="0" fontId="8" fillId="0" borderId="4" xfId="0" applyNumberFormat="1" applyFont="1" applyFill="1" applyBorder="1" applyAlignment="1">
      <alignment horizontal="right" vertical="center"/>
    </xf>
    <xf numFmtId="0" fontId="8" fillId="0" borderId="42" xfId="0" applyNumberFormat="1" applyFont="1" applyFill="1" applyBorder="1" applyAlignment="1">
      <alignment horizontal="right" vertical="center"/>
    </xf>
    <xf numFmtId="0" fontId="8" fillId="0" borderId="30" xfId="0" applyNumberFormat="1" applyFont="1" applyFill="1" applyBorder="1" applyAlignment="1">
      <alignment horizontal="right" vertical="center"/>
    </xf>
    <xf numFmtId="0" fontId="8" fillId="0" borderId="62" xfId="0" applyFont="1" applyFill="1" applyBorder="1" applyAlignment="1">
      <alignment horizontal="center" vertical="center"/>
    </xf>
    <xf numFmtId="0" fontId="0" fillId="0" borderId="0" xfId="0" applyFill="1" applyAlignment="1">
      <alignment horizontal="center" vertical="center" shrinkToFit="1"/>
    </xf>
    <xf numFmtId="0" fontId="0" fillId="0" borderId="1" xfId="0" applyFill="1" applyBorder="1" applyAlignment="1">
      <alignment horizontal="center" vertical="center" shrinkToFit="1"/>
    </xf>
    <xf numFmtId="0" fontId="0" fillId="0" borderId="47" xfId="0" applyFill="1" applyBorder="1" applyAlignment="1">
      <alignment horizontal="center" vertical="center" shrinkToFit="1"/>
    </xf>
    <xf numFmtId="0" fontId="0" fillId="0" borderId="28"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22" xfId="0" applyFill="1" applyBorder="1" applyAlignment="1">
      <alignment horizontal="center" vertical="center" shrinkToFit="1"/>
    </xf>
    <xf numFmtId="0" fontId="0" fillId="0" borderId="52" xfId="0" applyFill="1" applyBorder="1" applyAlignment="1">
      <alignment horizontal="center" vertical="center" shrinkToFit="1"/>
    </xf>
    <xf numFmtId="0" fontId="0" fillId="0" borderId="26" xfId="0" applyFill="1" applyBorder="1" applyAlignment="1">
      <alignment horizontal="center" vertical="center" shrinkToFit="1"/>
    </xf>
    <xf numFmtId="0" fontId="5" fillId="0" borderId="53" xfId="0" applyFont="1" applyBorder="1" applyAlignment="1" applyProtection="1">
      <alignment horizontal="left" vertical="center" shrinkToFit="1"/>
      <protection hidden="1"/>
    </xf>
    <xf numFmtId="0" fontId="3" fillId="0" borderId="8" xfId="0" applyFont="1" applyBorder="1" applyAlignment="1" applyProtection="1">
      <alignment horizontal="right" vertical="center" shrinkToFit="1"/>
      <protection hidden="1"/>
    </xf>
    <xf numFmtId="0" fontId="3" fillId="0" borderId="12" xfId="0" applyFont="1" applyBorder="1" applyAlignment="1" applyProtection="1">
      <alignment horizontal="right" vertical="center" shrinkToFit="1"/>
      <protection hidden="1"/>
    </xf>
    <xf numFmtId="0" fontId="4" fillId="0" borderId="0" xfId="0" applyFont="1" applyAlignment="1" applyProtection="1">
      <alignment horizontal="center" vertical="center" shrinkToFit="1"/>
      <protection hidden="1"/>
    </xf>
    <xf numFmtId="0" fontId="0" fillId="0" borderId="0" xfId="0" applyBorder="1" applyAlignment="1" applyProtection="1">
      <alignment horizontal="left" vertical="center" shrinkToFit="1"/>
      <protection hidden="1"/>
    </xf>
    <xf numFmtId="0" fontId="0" fillId="0" borderId="0" xfId="0" applyAlignment="1" applyProtection="1">
      <alignment horizontal="center" vertical="center" shrinkToFit="1"/>
      <protection hidden="1"/>
    </xf>
    <xf numFmtId="0" fontId="0" fillId="0" borderId="56" xfId="0" applyBorder="1" applyAlignment="1" applyProtection="1">
      <alignment vertical="center" shrinkToFit="1"/>
      <protection hidden="1"/>
    </xf>
    <xf numFmtId="0" fontId="0" fillId="0" borderId="0" xfId="0" applyBorder="1" applyAlignment="1" applyProtection="1">
      <alignment vertical="center" shrinkToFit="1"/>
      <protection hidden="1"/>
    </xf>
    <xf numFmtId="0" fontId="0" fillId="0" borderId="3" xfId="0" applyBorder="1" applyAlignment="1" applyProtection="1">
      <alignment vertical="center" shrinkToFit="1"/>
      <protection hidden="1"/>
    </xf>
    <xf numFmtId="0" fontId="0" fillId="0" borderId="57" xfId="0" applyFill="1" applyBorder="1" applyAlignment="1" applyProtection="1">
      <alignment horizontal="center" vertical="center" shrinkToFit="1"/>
      <protection hidden="1"/>
    </xf>
    <xf numFmtId="0" fontId="0" fillId="0" borderId="11" xfId="0" applyFill="1" applyBorder="1" applyAlignment="1" applyProtection="1">
      <alignment horizontal="center" vertical="center" shrinkToFit="1"/>
      <protection hidden="1"/>
    </xf>
    <xf numFmtId="0" fontId="5" fillId="0" borderId="8" xfId="0" applyFont="1" applyBorder="1" applyAlignment="1" applyProtection="1">
      <alignment horizontal="center" vertical="center" shrinkToFit="1"/>
      <protection hidden="1"/>
    </xf>
    <xf numFmtId="0" fontId="5" fillId="0" borderId="12" xfId="0" applyFont="1" applyBorder="1" applyAlignment="1" applyProtection="1">
      <alignment horizontal="center" vertical="center" shrinkToFit="1"/>
      <protection hidden="1"/>
    </xf>
    <xf numFmtId="0" fontId="5" fillId="0" borderId="11" xfId="0" applyFont="1"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5" fillId="0" borderId="8"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1" xfId="0" applyFont="1" applyBorder="1" applyAlignment="1">
      <alignment horizontal="center" vertical="center" shrinkToFit="1"/>
    </xf>
    <xf numFmtId="0" fontId="3" fillId="0" borderId="8" xfId="0" applyFont="1" applyBorder="1" applyAlignment="1" applyProtection="1">
      <alignment vertical="center" shrinkToFit="1"/>
      <protection hidden="1"/>
    </xf>
    <xf numFmtId="0" fontId="3" fillId="0" borderId="12" xfId="0" applyFont="1" applyBorder="1" applyAlignment="1" applyProtection="1">
      <alignment vertical="center" shrinkToFit="1"/>
      <protection hidden="1"/>
    </xf>
    <xf numFmtId="0" fontId="5" fillId="0" borderId="48" xfId="0" applyFont="1" applyBorder="1" applyAlignment="1" applyProtection="1">
      <alignment horizontal="center" vertical="center" shrinkToFit="1"/>
      <protection hidden="1"/>
    </xf>
    <xf numFmtId="0" fontId="5" fillId="0" borderId="53" xfId="0" applyFont="1" applyBorder="1" applyAlignment="1" applyProtection="1">
      <alignment horizontal="center" vertical="center" shrinkToFit="1"/>
      <protection hidden="1"/>
    </xf>
    <xf numFmtId="0" fontId="5" fillId="0" borderId="49" xfId="0" applyFont="1" applyBorder="1" applyAlignment="1" applyProtection="1">
      <alignment horizontal="center" vertical="center" shrinkToFit="1"/>
      <protection hidden="1"/>
    </xf>
    <xf numFmtId="0" fontId="0" fillId="0" borderId="54" xfId="0" applyFill="1" applyBorder="1" applyAlignment="1">
      <alignment horizontal="center" vertical="center"/>
    </xf>
  </cellXfs>
  <cellStyles count="2">
    <cellStyle name="桁区切り" xfId="1" builtinId="6"/>
    <cellStyle name="標準" xfId="0" builtinId="0"/>
  </cellStyles>
  <dxfs count="44">
    <dxf>
      <fill>
        <patternFill>
          <bgColor indexed="45"/>
        </patternFill>
      </fill>
    </dxf>
    <dxf>
      <fill>
        <patternFill>
          <bgColor indexed="44"/>
        </patternFill>
      </fill>
    </dxf>
    <dxf>
      <fill>
        <patternFill>
          <bgColor indexed="13"/>
        </patternFill>
      </fill>
    </dxf>
    <dxf>
      <fill>
        <patternFill>
          <bgColor indexed="13"/>
        </patternFill>
      </fill>
    </dxf>
    <dxf>
      <font>
        <color theme="0"/>
      </font>
    </dxf>
    <dxf>
      <font>
        <color theme="0"/>
      </font>
    </dxf>
    <dxf>
      <font>
        <color theme="0"/>
      </font>
    </dxf>
    <dxf>
      <fill>
        <patternFill>
          <bgColor theme="0" tint="-0.24994659260841701"/>
        </patternFill>
      </fill>
    </dxf>
    <dxf>
      <font>
        <color theme="0"/>
      </font>
      <fill>
        <patternFill>
          <bgColor theme="0" tint="-0.24994659260841701"/>
        </patternFill>
      </fill>
    </dxf>
    <dxf>
      <font>
        <color theme="0"/>
      </font>
    </dxf>
    <dxf>
      <fill>
        <patternFill>
          <bgColor theme="0" tint="-0.24994659260841701"/>
        </patternFill>
      </fill>
    </dxf>
    <dxf>
      <fill>
        <patternFill>
          <bgColor theme="0" tint="-0.24994659260841701"/>
        </patternFill>
      </fill>
    </dxf>
    <dxf>
      <font>
        <color theme="0"/>
      </font>
      <fill>
        <patternFill>
          <bgColor theme="0" tint="-0.24994659260841701"/>
        </patternFill>
      </fill>
    </dxf>
    <dxf>
      <font>
        <color theme="0" tint="-4.9989318521683403E-2"/>
      </font>
      <fill>
        <patternFill>
          <bgColor rgb="FFFF0000"/>
        </patternFill>
      </fill>
    </dxf>
    <dxf>
      <font>
        <color theme="0"/>
      </font>
    </dxf>
    <dxf>
      <font>
        <color theme="0"/>
      </font>
    </dxf>
    <dxf>
      <font>
        <color theme="0"/>
      </font>
    </dxf>
    <dxf>
      <font>
        <color theme="0"/>
      </font>
    </dxf>
    <dxf>
      <font>
        <color theme="0"/>
      </font>
    </dxf>
    <dxf>
      <fill>
        <patternFill>
          <bgColor indexed="10"/>
        </patternFill>
      </fill>
    </dxf>
    <dxf>
      <fill>
        <patternFill>
          <bgColor indexed="45"/>
        </patternFill>
      </fill>
    </dxf>
    <dxf>
      <fill>
        <patternFill>
          <bgColor rgb="FFFF99CC"/>
        </patternFill>
      </fill>
    </dxf>
    <dxf>
      <fill>
        <patternFill>
          <bgColor indexed="13"/>
        </patternFill>
      </fill>
    </dxf>
    <dxf>
      <fill>
        <patternFill>
          <bgColor indexed="13"/>
        </patternFill>
      </fill>
    </dxf>
    <dxf>
      <font>
        <color theme="0"/>
      </font>
    </dxf>
    <dxf>
      <font>
        <color theme="1"/>
      </font>
    </dxf>
    <dxf>
      <font>
        <color theme="1"/>
      </font>
    </dxf>
    <dxf>
      <font>
        <color theme="0"/>
      </font>
    </dxf>
    <dxf>
      <font>
        <color theme="0"/>
      </font>
    </dxf>
    <dxf>
      <fill>
        <patternFill>
          <bgColor indexed="11"/>
        </patternFill>
      </fill>
    </dxf>
    <dxf>
      <fill>
        <patternFill>
          <bgColor indexed="40"/>
        </patternFill>
      </fill>
    </dxf>
    <dxf>
      <fill>
        <patternFill>
          <bgColor indexed="10"/>
        </patternFill>
      </fill>
    </dxf>
    <dxf>
      <fill>
        <patternFill>
          <bgColor indexed="10"/>
        </patternFill>
      </fill>
    </dxf>
    <dxf>
      <font>
        <color theme="1"/>
      </font>
      <fill>
        <patternFill>
          <bgColor indexed="45"/>
        </patternFill>
      </fill>
    </dxf>
    <dxf>
      <fill>
        <patternFill>
          <bgColor indexed="53"/>
        </patternFill>
      </fill>
    </dxf>
    <dxf>
      <font>
        <color theme="0"/>
      </font>
    </dxf>
    <dxf>
      <font>
        <color theme="0"/>
      </font>
    </dxf>
    <dxf>
      <font>
        <color theme="1"/>
      </font>
    </dxf>
    <dxf>
      <font>
        <color theme="0"/>
      </font>
    </dxf>
    <dxf>
      <font>
        <color theme="0"/>
      </font>
    </dxf>
    <dxf>
      <font>
        <b val="0"/>
        <i/>
        <condense val="0"/>
        <extend val="0"/>
        <color indexed="10"/>
      </font>
    </dxf>
    <dxf>
      <font>
        <b val="0"/>
        <i/>
        <condense val="0"/>
        <extend val="0"/>
        <color indexed="12"/>
      </font>
    </dxf>
    <dxf>
      <fill>
        <patternFill>
          <bgColor indexed="45"/>
        </patternFill>
      </fill>
    </dxf>
    <dxf>
      <fill>
        <patternFill>
          <bgColor indexed="44"/>
        </patternFill>
      </fill>
    </dxf>
  </dxfs>
  <tableStyles count="0" defaultTableStyle="TableStyleMedium9" defaultPivotStyle="PivotStyleLight16"/>
  <colors>
    <mruColors>
      <color rgb="FFC0C0C0"/>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ＭＳ Ｐゴシック"/>
                <a:ea typeface="ＭＳ Ｐゴシック"/>
                <a:cs typeface="ＭＳ Ｐゴシック"/>
              </a:defRPr>
            </a:pPr>
            <a:r>
              <a:rPr lang="ja-JP" altLang="en-US"/>
              <a:t>インフルエンザ様症状欠席状況</a:t>
            </a:r>
          </a:p>
        </c:rich>
      </c:tx>
      <c:layout>
        <c:manualLayout>
          <c:xMode val="edge"/>
          <c:yMode val="edge"/>
          <c:x val="0.40831917420901742"/>
          <c:y val="2.8680688336520075E-2"/>
        </c:manualLayout>
      </c:layout>
      <c:overlay val="0"/>
      <c:spPr>
        <a:noFill/>
        <a:ln w="25400">
          <a:noFill/>
        </a:ln>
      </c:spPr>
    </c:title>
    <c:autoTitleDeleted val="0"/>
    <c:plotArea>
      <c:layout>
        <c:manualLayout>
          <c:layoutTarget val="inner"/>
          <c:xMode val="edge"/>
          <c:yMode val="edge"/>
          <c:x val="5.0937587461516935E-2"/>
          <c:y val="0.1064374218997004"/>
          <c:w val="0.93366995112263773"/>
          <c:h val="0.79158773712705488"/>
        </c:manualLayout>
      </c:layout>
      <c:barChart>
        <c:barDir val="col"/>
        <c:grouping val="stacked"/>
        <c:varyColors val="0"/>
        <c:ser>
          <c:idx val="0"/>
          <c:order val="0"/>
          <c:tx>
            <c:strRef>
              <c:f>欠席状況グラフ!$A$3</c:f>
              <c:strCache>
                <c:ptCount val="1"/>
                <c:pt idx="0">
                  <c:v>曜日判定</c:v>
                </c:pt>
              </c:strCache>
            </c:strRef>
          </c:tx>
          <c:invertIfNegative val="0"/>
          <c:cat>
            <c:numRef>
              <c:f>欠席状況グラフ!$B$2:$X$2</c:f>
              <c:numCache>
                <c:formatCode>m/d;@</c:formatCode>
                <c:ptCount val="23"/>
                <c:pt idx="0">
                  <c:v>46252</c:v>
                </c:pt>
                <c:pt idx="1">
                  <c:v>46253</c:v>
                </c:pt>
                <c:pt idx="2">
                  <c:v>46254</c:v>
                </c:pt>
                <c:pt idx="3">
                  <c:v>46255</c:v>
                </c:pt>
                <c:pt idx="4">
                  <c:v>46256</c:v>
                </c:pt>
                <c:pt idx="5">
                  <c:v>46257</c:v>
                </c:pt>
                <c:pt idx="6">
                  <c:v>46258</c:v>
                </c:pt>
                <c:pt idx="7">
                  <c:v>46259</c:v>
                </c:pt>
                <c:pt idx="8">
                  <c:v>46260</c:v>
                </c:pt>
                <c:pt idx="9">
                  <c:v>46261</c:v>
                </c:pt>
                <c:pt idx="10">
                  <c:v>46262</c:v>
                </c:pt>
                <c:pt idx="11">
                  <c:v>46263</c:v>
                </c:pt>
                <c:pt idx="12">
                  <c:v>46264</c:v>
                </c:pt>
                <c:pt idx="13">
                  <c:v>46265</c:v>
                </c:pt>
                <c:pt idx="14">
                  <c:v>46266</c:v>
                </c:pt>
                <c:pt idx="15">
                  <c:v>46267</c:v>
                </c:pt>
                <c:pt idx="16">
                  <c:v>46268</c:v>
                </c:pt>
                <c:pt idx="17">
                  <c:v>46269</c:v>
                </c:pt>
                <c:pt idx="18">
                  <c:v>46270</c:v>
                </c:pt>
                <c:pt idx="19">
                  <c:v>46271</c:v>
                </c:pt>
                <c:pt idx="20">
                  <c:v>46272</c:v>
                </c:pt>
                <c:pt idx="21">
                  <c:v>46273</c:v>
                </c:pt>
                <c:pt idx="22">
                  <c:v>46274</c:v>
                </c:pt>
              </c:numCache>
            </c:numRef>
          </c:cat>
          <c:val>
            <c:numRef>
              <c:f>欠席状況グラフ!$B$3:$X$3</c:f>
            </c:numRef>
          </c:val>
          <c:extLst>
            <c:ext xmlns:c16="http://schemas.microsoft.com/office/drawing/2014/chart" uri="{C3380CC4-5D6E-409C-BE32-E72D297353CC}">
              <c16:uniqueId val="{00000000-F58A-47CB-A86E-D48EAAD4F743}"/>
            </c:ext>
          </c:extLst>
        </c:ser>
        <c:ser>
          <c:idx val="1"/>
          <c:order val="1"/>
          <c:tx>
            <c:strRef>
              <c:f>欠席状況グラフ!$A$5</c:f>
              <c:strCache>
                <c:ptCount val="1"/>
                <c:pt idx="0">
                  <c:v>小学校</c:v>
                </c:pt>
              </c:strCache>
            </c:strRef>
          </c:tx>
          <c:spPr>
            <a:solidFill>
              <a:srgbClr val="9999FF"/>
            </a:solidFill>
            <a:ln w="25400">
              <a:solidFill>
                <a:srgbClr val="000080"/>
              </a:solidFill>
              <a:prstDash val="solid"/>
            </a:ln>
          </c:spPr>
          <c:invertIfNegative val="0"/>
          <c:cat>
            <c:numRef>
              <c:f>欠席状況グラフ!$B$2:$AE$2</c:f>
              <c:numCache>
                <c:formatCode>m/d;@</c:formatCode>
                <c:ptCount val="30"/>
                <c:pt idx="0">
                  <c:v>46252</c:v>
                </c:pt>
                <c:pt idx="1">
                  <c:v>46253</c:v>
                </c:pt>
                <c:pt idx="2">
                  <c:v>46254</c:v>
                </c:pt>
                <c:pt idx="3">
                  <c:v>46255</c:v>
                </c:pt>
                <c:pt idx="4">
                  <c:v>46256</c:v>
                </c:pt>
                <c:pt idx="5">
                  <c:v>46257</c:v>
                </c:pt>
                <c:pt idx="6">
                  <c:v>46258</c:v>
                </c:pt>
                <c:pt idx="7">
                  <c:v>46259</c:v>
                </c:pt>
                <c:pt idx="8">
                  <c:v>46260</c:v>
                </c:pt>
                <c:pt idx="9">
                  <c:v>46261</c:v>
                </c:pt>
                <c:pt idx="10">
                  <c:v>46262</c:v>
                </c:pt>
                <c:pt idx="11">
                  <c:v>46263</c:v>
                </c:pt>
                <c:pt idx="12">
                  <c:v>46264</c:v>
                </c:pt>
                <c:pt idx="13">
                  <c:v>46265</c:v>
                </c:pt>
                <c:pt idx="14">
                  <c:v>46266</c:v>
                </c:pt>
                <c:pt idx="15">
                  <c:v>46267</c:v>
                </c:pt>
                <c:pt idx="16">
                  <c:v>46268</c:v>
                </c:pt>
                <c:pt idx="17">
                  <c:v>46269</c:v>
                </c:pt>
                <c:pt idx="18">
                  <c:v>46270</c:v>
                </c:pt>
                <c:pt idx="19">
                  <c:v>46271</c:v>
                </c:pt>
                <c:pt idx="20">
                  <c:v>46272</c:v>
                </c:pt>
                <c:pt idx="21">
                  <c:v>46273</c:v>
                </c:pt>
                <c:pt idx="22">
                  <c:v>46274</c:v>
                </c:pt>
                <c:pt idx="23">
                  <c:v>46275</c:v>
                </c:pt>
                <c:pt idx="24">
                  <c:v>46276</c:v>
                </c:pt>
                <c:pt idx="25">
                  <c:v>46277</c:v>
                </c:pt>
                <c:pt idx="26">
                  <c:v>46278</c:v>
                </c:pt>
                <c:pt idx="27">
                  <c:v>46279</c:v>
                </c:pt>
                <c:pt idx="28">
                  <c:v>46280</c:v>
                </c:pt>
                <c:pt idx="29">
                  <c:v>46281</c:v>
                </c:pt>
              </c:numCache>
            </c:numRef>
          </c:cat>
          <c:val>
            <c:numRef>
              <c:f>欠席状況グラフ!$B$5:$AE$5</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48</c:v>
                </c:pt>
                <c:pt idx="15">
                  <c:v>45</c:v>
                </c:pt>
                <c:pt idx="16">
                  <c:v>56</c:v>
                </c:pt>
                <c:pt idx="17">
                  <c:v>77</c:v>
                </c:pt>
                <c:pt idx="18">
                  <c:v>0</c:v>
                </c:pt>
                <c:pt idx="19">
                  <c:v>0</c:v>
                </c:pt>
                <c:pt idx="20">
                  <c:v>81</c:v>
                </c:pt>
                <c:pt idx="21">
                  <c:v>75</c:v>
                </c:pt>
                <c:pt idx="22">
                  <c:v>68</c:v>
                </c:pt>
                <c:pt idx="23">
                  <c:v>74</c:v>
                </c:pt>
                <c:pt idx="24">
                  <c:v>80</c:v>
                </c:pt>
                <c:pt idx="25">
                  <c:v>0</c:v>
                </c:pt>
                <c:pt idx="26">
                  <c:v>0</c:v>
                </c:pt>
                <c:pt idx="27">
                  <c:v>76</c:v>
                </c:pt>
                <c:pt idx="28">
                  <c:v>92</c:v>
                </c:pt>
                <c:pt idx="29">
                  <c:v>79</c:v>
                </c:pt>
              </c:numCache>
            </c:numRef>
          </c:val>
          <c:extLst>
            <c:ext xmlns:c16="http://schemas.microsoft.com/office/drawing/2014/chart" uri="{C3380CC4-5D6E-409C-BE32-E72D297353CC}">
              <c16:uniqueId val="{00000001-F58A-47CB-A86E-D48EAAD4F743}"/>
            </c:ext>
          </c:extLst>
        </c:ser>
        <c:ser>
          <c:idx val="2"/>
          <c:order val="2"/>
          <c:tx>
            <c:strRef>
              <c:f>欠席状況グラフ!$A$6</c:f>
              <c:strCache>
                <c:ptCount val="1"/>
                <c:pt idx="0">
                  <c:v>中学校</c:v>
                </c:pt>
              </c:strCache>
            </c:strRef>
          </c:tx>
          <c:spPr>
            <a:solidFill>
              <a:srgbClr val="993366"/>
            </a:solidFill>
            <a:ln w="25400">
              <a:solidFill>
                <a:srgbClr val="800000"/>
              </a:solidFill>
              <a:prstDash val="solid"/>
            </a:ln>
          </c:spPr>
          <c:invertIfNegative val="0"/>
          <c:cat>
            <c:numRef>
              <c:f>欠席状況グラフ!$B$2:$AE$2</c:f>
              <c:numCache>
                <c:formatCode>m/d;@</c:formatCode>
                <c:ptCount val="30"/>
                <c:pt idx="0">
                  <c:v>46252</c:v>
                </c:pt>
                <c:pt idx="1">
                  <c:v>46253</c:v>
                </c:pt>
                <c:pt idx="2">
                  <c:v>46254</c:v>
                </c:pt>
                <c:pt idx="3">
                  <c:v>46255</c:v>
                </c:pt>
                <c:pt idx="4">
                  <c:v>46256</c:v>
                </c:pt>
                <c:pt idx="5">
                  <c:v>46257</c:v>
                </c:pt>
                <c:pt idx="6">
                  <c:v>46258</c:v>
                </c:pt>
                <c:pt idx="7">
                  <c:v>46259</c:v>
                </c:pt>
                <c:pt idx="8">
                  <c:v>46260</c:v>
                </c:pt>
                <c:pt idx="9">
                  <c:v>46261</c:v>
                </c:pt>
                <c:pt idx="10">
                  <c:v>46262</c:v>
                </c:pt>
                <c:pt idx="11">
                  <c:v>46263</c:v>
                </c:pt>
                <c:pt idx="12">
                  <c:v>46264</c:v>
                </c:pt>
                <c:pt idx="13">
                  <c:v>46265</c:v>
                </c:pt>
                <c:pt idx="14">
                  <c:v>46266</c:v>
                </c:pt>
                <c:pt idx="15">
                  <c:v>46267</c:v>
                </c:pt>
                <c:pt idx="16">
                  <c:v>46268</c:v>
                </c:pt>
                <c:pt idx="17">
                  <c:v>46269</c:v>
                </c:pt>
                <c:pt idx="18">
                  <c:v>46270</c:v>
                </c:pt>
                <c:pt idx="19">
                  <c:v>46271</c:v>
                </c:pt>
                <c:pt idx="20">
                  <c:v>46272</c:v>
                </c:pt>
                <c:pt idx="21">
                  <c:v>46273</c:v>
                </c:pt>
                <c:pt idx="22">
                  <c:v>46274</c:v>
                </c:pt>
                <c:pt idx="23">
                  <c:v>46275</c:v>
                </c:pt>
                <c:pt idx="24">
                  <c:v>46276</c:v>
                </c:pt>
                <c:pt idx="25">
                  <c:v>46277</c:v>
                </c:pt>
                <c:pt idx="26">
                  <c:v>46278</c:v>
                </c:pt>
                <c:pt idx="27">
                  <c:v>46279</c:v>
                </c:pt>
                <c:pt idx="28">
                  <c:v>46280</c:v>
                </c:pt>
                <c:pt idx="29">
                  <c:v>46281</c:v>
                </c:pt>
              </c:numCache>
            </c:numRef>
          </c:cat>
          <c:val>
            <c:numRef>
              <c:f>欠席状況グラフ!$B$6:$AE$6</c:f>
              <c:numCache>
                <c:formatCode>General</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5</c:v>
                </c:pt>
                <c:pt idx="15">
                  <c:v>5</c:v>
                </c:pt>
                <c:pt idx="16">
                  <c:v>4</c:v>
                </c:pt>
                <c:pt idx="17">
                  <c:v>5</c:v>
                </c:pt>
                <c:pt idx="18">
                  <c:v>0</c:v>
                </c:pt>
                <c:pt idx="19">
                  <c:v>0</c:v>
                </c:pt>
                <c:pt idx="20">
                  <c:v>2</c:v>
                </c:pt>
                <c:pt idx="21">
                  <c:v>4</c:v>
                </c:pt>
                <c:pt idx="22">
                  <c:v>6</c:v>
                </c:pt>
                <c:pt idx="23">
                  <c:v>7</c:v>
                </c:pt>
                <c:pt idx="24">
                  <c:v>11</c:v>
                </c:pt>
                <c:pt idx="25">
                  <c:v>0</c:v>
                </c:pt>
                <c:pt idx="26">
                  <c:v>0</c:v>
                </c:pt>
                <c:pt idx="27">
                  <c:v>12</c:v>
                </c:pt>
                <c:pt idx="28">
                  <c:v>13</c:v>
                </c:pt>
                <c:pt idx="29">
                  <c:v>14</c:v>
                </c:pt>
              </c:numCache>
            </c:numRef>
          </c:val>
          <c:extLst>
            <c:ext xmlns:c16="http://schemas.microsoft.com/office/drawing/2014/chart" uri="{C3380CC4-5D6E-409C-BE32-E72D297353CC}">
              <c16:uniqueId val="{00000002-F58A-47CB-A86E-D48EAAD4F743}"/>
            </c:ext>
          </c:extLst>
        </c:ser>
        <c:dLbls>
          <c:showLegendKey val="0"/>
          <c:showVal val="0"/>
          <c:showCatName val="0"/>
          <c:showSerName val="0"/>
          <c:showPercent val="0"/>
          <c:showBubbleSize val="0"/>
        </c:dLbls>
        <c:gapWidth val="150"/>
        <c:overlap val="100"/>
        <c:axId val="449836200"/>
        <c:axId val="449837376"/>
      </c:barChart>
      <c:dateAx>
        <c:axId val="449836200"/>
        <c:scaling>
          <c:orientation val="minMax"/>
        </c:scaling>
        <c:delete val="0"/>
        <c:axPos val="b"/>
        <c:numFmt formatCode="m/d;@"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49837376"/>
        <c:crosses val="autoZero"/>
        <c:auto val="1"/>
        <c:lblOffset val="100"/>
        <c:baseTimeUnit val="days"/>
        <c:majorUnit val="1"/>
        <c:majorTimeUnit val="days"/>
        <c:minorUnit val="1"/>
        <c:minorTimeUnit val="days"/>
      </c:dateAx>
      <c:valAx>
        <c:axId val="449837376"/>
        <c:scaling>
          <c:orientation val="minMax"/>
        </c:scaling>
        <c:delete val="0"/>
        <c:axPos val="l"/>
        <c:majorGridlines>
          <c:spPr>
            <a:ln w="3175">
              <a:solidFill>
                <a:srgbClr val="000000"/>
              </a:solidFill>
              <a:prstDash val="solid"/>
            </a:ln>
          </c:spPr>
        </c:majorGridlines>
        <c:title>
          <c:tx>
            <c:rich>
              <a:bodyPr rot="0" vert="horz"/>
              <a:lstStyle/>
              <a:p>
                <a:pPr algn="ctr">
                  <a:defRPr sz="1200" b="0" i="0" u="none" strike="noStrike" baseline="0">
                    <a:solidFill>
                      <a:srgbClr val="000000"/>
                    </a:solidFill>
                    <a:latin typeface="ＭＳ Ｐゴシック"/>
                    <a:ea typeface="ＭＳ Ｐゴシック"/>
                    <a:cs typeface="ＭＳ Ｐゴシック"/>
                  </a:defRPr>
                </a:pPr>
                <a:r>
                  <a:rPr lang="ja-JP" altLang="en-US"/>
                  <a:t>人</a:t>
                </a:r>
              </a:p>
            </c:rich>
          </c:tx>
          <c:layout>
            <c:manualLayout>
              <c:xMode val="edge"/>
              <c:yMode val="edge"/>
              <c:x val="2.1222422763905142E-2"/>
              <c:y val="3.2504780114722756E-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449836200"/>
        <c:crosses val="autoZero"/>
        <c:crossBetween val="between"/>
      </c:valAx>
      <c:spPr>
        <a:solidFill>
          <a:srgbClr val="C0C0C0"/>
        </a:solidFill>
        <a:ln w="12700">
          <a:solidFill>
            <a:srgbClr val="808080"/>
          </a:solidFill>
          <a:prstDash val="solid"/>
        </a:ln>
      </c:spPr>
    </c:plotArea>
    <c:legend>
      <c:legendPos val="r"/>
      <c:layout>
        <c:manualLayout>
          <c:xMode val="edge"/>
          <c:yMode val="edge"/>
          <c:x val="0.62776422468602011"/>
          <c:y val="1.7208413001912046E-2"/>
          <c:w val="6.0453488653968615E-2"/>
          <c:h val="8.4130019120458893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000000000000011" r="0.75000000000000011"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274113</xdr:colOff>
      <xdr:row>3</xdr:row>
      <xdr:rowOff>164041</xdr:rowOff>
    </xdr:from>
    <xdr:to>
      <xdr:col>40</xdr:col>
      <xdr:colOff>95251</xdr:colOff>
      <xdr:row>17</xdr:row>
      <xdr:rowOff>121709</xdr:rowOff>
    </xdr:to>
    <xdr:sp macro="" textlink="">
      <xdr:nvSpPr>
        <xdr:cNvPr id="1385" name="Freeform 1">
          <a:extLst>
            <a:ext uri="{FF2B5EF4-FFF2-40B4-BE49-F238E27FC236}">
              <a16:creationId xmlns:a16="http://schemas.microsoft.com/office/drawing/2014/main" id="{00000000-0008-0000-0500-000069050000}"/>
            </a:ext>
          </a:extLst>
        </xdr:cNvPr>
        <xdr:cNvSpPr>
          <a:spLocks/>
        </xdr:cNvSpPr>
      </xdr:nvSpPr>
      <xdr:spPr bwMode="auto">
        <a:xfrm>
          <a:off x="4327530" y="1116541"/>
          <a:ext cx="6414554" cy="2286001"/>
        </a:xfrm>
        <a:custGeom>
          <a:avLst/>
          <a:gdLst>
            <a:gd name="T0" fmla="*/ 0 w 702"/>
            <a:gd name="T1" fmla="*/ 0 h 212"/>
            <a:gd name="T2" fmla="*/ 2147483646 w 702"/>
            <a:gd name="T3" fmla="*/ 2147483646 h 212"/>
            <a:gd name="T4" fmla="*/ 2147483646 w 702"/>
            <a:gd name="T5" fmla="*/ 2147483646 h 212"/>
            <a:gd name="T6" fmla="*/ 2147483646 w 702"/>
            <a:gd name="T7" fmla="*/ 2147483646 h 212"/>
            <a:gd name="T8" fmla="*/ 2147483646 w 702"/>
            <a:gd name="T9" fmla="*/ 2147483646 h 212"/>
            <a:gd name="T10" fmla="*/ 2147483646 w 702"/>
            <a:gd name="T11" fmla="*/ 2147483646 h 212"/>
            <a:gd name="T12" fmla="*/ 2147483646 w 702"/>
            <a:gd name="T13" fmla="*/ 2147483646 h 212"/>
            <a:gd name="T14" fmla="*/ 2147483646 w 702"/>
            <a:gd name="T15" fmla="*/ 2147483646 h 212"/>
            <a:gd name="T16" fmla="*/ 2147483646 w 702"/>
            <a:gd name="T17" fmla="*/ 2147483646 h 212"/>
            <a:gd name="T18" fmla="*/ 2147483646 w 702"/>
            <a:gd name="T19" fmla="*/ 2147483646 h 212"/>
            <a:gd name="T20" fmla="*/ 2147483646 w 702"/>
            <a:gd name="T21" fmla="*/ 2147483646 h 212"/>
            <a:gd name="T22" fmla="*/ 2147483646 w 702"/>
            <a:gd name="T23" fmla="*/ 2147483646 h 212"/>
            <a:gd name="T24" fmla="*/ 2147483646 w 702"/>
            <a:gd name="T25" fmla="*/ 2147483646 h 212"/>
            <a:gd name="T26" fmla="*/ 2147483646 w 702"/>
            <a:gd name="T27" fmla="*/ 2147483646 h 212"/>
            <a:gd name="T28" fmla="*/ 2147483646 w 702"/>
            <a:gd name="T29" fmla="*/ 2147483646 h 212"/>
            <a:gd name="T30" fmla="*/ 2147483646 w 702"/>
            <a:gd name="T31" fmla="*/ 2147483646 h 212"/>
            <a:gd name="T32" fmla="*/ 2147483646 w 702"/>
            <a:gd name="T33" fmla="*/ 2147483646 h 212"/>
            <a:gd name="T34" fmla="*/ 2147483646 w 702"/>
            <a:gd name="T35" fmla="*/ 2147483646 h 212"/>
            <a:gd name="T36" fmla="*/ 2147483646 w 702"/>
            <a:gd name="T37" fmla="*/ 2147483646 h 212"/>
            <a:gd name="T38" fmla="*/ 2147483646 w 702"/>
            <a:gd name="T39" fmla="*/ 2147483646 h 212"/>
            <a:gd name="T40" fmla="*/ 2147483646 w 702"/>
            <a:gd name="T41" fmla="*/ 2147483646 h 212"/>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w 702"/>
            <a:gd name="T64" fmla="*/ 0 h 212"/>
            <a:gd name="T65" fmla="*/ 702 w 702"/>
            <a:gd name="T66" fmla="*/ 212 h 212"/>
          </a:gdLst>
          <a:ahLst/>
          <a:cxnLst>
            <a:cxn ang="T42">
              <a:pos x="T0" y="T1"/>
            </a:cxn>
            <a:cxn ang="T43">
              <a:pos x="T2" y="T3"/>
            </a:cxn>
            <a:cxn ang="T44">
              <a:pos x="T4" y="T5"/>
            </a:cxn>
            <a:cxn ang="T45">
              <a:pos x="T6" y="T7"/>
            </a:cxn>
            <a:cxn ang="T46">
              <a:pos x="T8" y="T9"/>
            </a:cxn>
            <a:cxn ang="T47">
              <a:pos x="T10" y="T11"/>
            </a:cxn>
            <a:cxn ang="T48">
              <a:pos x="T12" y="T13"/>
            </a:cxn>
            <a:cxn ang="T49">
              <a:pos x="T14" y="T15"/>
            </a:cxn>
            <a:cxn ang="T50">
              <a:pos x="T16" y="T17"/>
            </a:cxn>
            <a:cxn ang="T51">
              <a:pos x="T18" y="T19"/>
            </a:cxn>
            <a:cxn ang="T52">
              <a:pos x="T20" y="T21"/>
            </a:cxn>
            <a:cxn ang="T53">
              <a:pos x="T22" y="T23"/>
            </a:cxn>
            <a:cxn ang="T54">
              <a:pos x="T24" y="T25"/>
            </a:cxn>
            <a:cxn ang="T55">
              <a:pos x="T26" y="T27"/>
            </a:cxn>
            <a:cxn ang="T56">
              <a:pos x="T28" y="T29"/>
            </a:cxn>
            <a:cxn ang="T57">
              <a:pos x="T30" y="T31"/>
            </a:cxn>
            <a:cxn ang="T58">
              <a:pos x="T32" y="T33"/>
            </a:cxn>
            <a:cxn ang="T59">
              <a:pos x="T34" y="T35"/>
            </a:cxn>
            <a:cxn ang="T60">
              <a:pos x="T36" y="T37"/>
            </a:cxn>
            <a:cxn ang="T61">
              <a:pos x="T38" y="T39"/>
            </a:cxn>
            <a:cxn ang="T62">
              <a:pos x="T40" y="T41"/>
            </a:cxn>
          </a:cxnLst>
          <a:rect l="T63" t="T64" r="T65" b="T66"/>
          <a:pathLst>
            <a:path w="702" h="212">
              <a:moveTo>
                <a:pt x="0" y="0"/>
              </a:moveTo>
              <a:cubicBezTo>
                <a:pt x="7" y="21"/>
                <a:pt x="15" y="43"/>
                <a:pt x="18" y="63"/>
              </a:cubicBezTo>
              <a:cubicBezTo>
                <a:pt x="21" y="83"/>
                <a:pt x="15" y="103"/>
                <a:pt x="16" y="119"/>
              </a:cubicBezTo>
              <a:cubicBezTo>
                <a:pt x="17" y="135"/>
                <a:pt x="16" y="145"/>
                <a:pt x="23" y="159"/>
              </a:cubicBezTo>
              <a:cubicBezTo>
                <a:pt x="30" y="173"/>
                <a:pt x="49" y="196"/>
                <a:pt x="61" y="204"/>
              </a:cubicBezTo>
              <a:cubicBezTo>
                <a:pt x="73" y="212"/>
                <a:pt x="84" y="207"/>
                <a:pt x="93" y="208"/>
              </a:cubicBezTo>
              <a:cubicBezTo>
                <a:pt x="102" y="209"/>
                <a:pt x="107" y="208"/>
                <a:pt x="118" y="208"/>
              </a:cubicBezTo>
              <a:cubicBezTo>
                <a:pt x="129" y="208"/>
                <a:pt x="143" y="206"/>
                <a:pt x="158" y="206"/>
              </a:cubicBezTo>
              <a:cubicBezTo>
                <a:pt x="173" y="206"/>
                <a:pt x="188" y="208"/>
                <a:pt x="208" y="208"/>
              </a:cubicBezTo>
              <a:cubicBezTo>
                <a:pt x="228" y="208"/>
                <a:pt x="259" y="205"/>
                <a:pt x="281" y="203"/>
              </a:cubicBezTo>
              <a:cubicBezTo>
                <a:pt x="303" y="201"/>
                <a:pt x="322" y="200"/>
                <a:pt x="340" y="198"/>
              </a:cubicBezTo>
              <a:cubicBezTo>
                <a:pt x="358" y="196"/>
                <a:pt x="374" y="194"/>
                <a:pt x="388" y="191"/>
              </a:cubicBezTo>
              <a:cubicBezTo>
                <a:pt x="402" y="188"/>
                <a:pt x="413" y="181"/>
                <a:pt x="427" y="178"/>
              </a:cubicBezTo>
              <a:cubicBezTo>
                <a:pt x="441" y="175"/>
                <a:pt x="457" y="173"/>
                <a:pt x="473" y="170"/>
              </a:cubicBezTo>
              <a:cubicBezTo>
                <a:pt x="489" y="167"/>
                <a:pt x="506" y="164"/>
                <a:pt x="521" y="159"/>
              </a:cubicBezTo>
              <a:cubicBezTo>
                <a:pt x="536" y="154"/>
                <a:pt x="552" y="147"/>
                <a:pt x="564" y="142"/>
              </a:cubicBezTo>
              <a:cubicBezTo>
                <a:pt x="576" y="137"/>
                <a:pt x="580" y="135"/>
                <a:pt x="596" y="131"/>
              </a:cubicBezTo>
              <a:cubicBezTo>
                <a:pt x="612" y="127"/>
                <a:pt x="645" y="121"/>
                <a:pt x="661" y="118"/>
              </a:cubicBezTo>
              <a:cubicBezTo>
                <a:pt x="677" y="115"/>
                <a:pt x="684" y="112"/>
                <a:pt x="690" y="111"/>
              </a:cubicBezTo>
              <a:cubicBezTo>
                <a:pt x="696" y="110"/>
                <a:pt x="697" y="110"/>
                <a:pt x="699" y="109"/>
              </a:cubicBezTo>
              <a:cubicBezTo>
                <a:pt x="701" y="108"/>
                <a:pt x="701" y="107"/>
                <a:pt x="702" y="107"/>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290763</xdr:colOff>
      <xdr:row>7</xdr:row>
      <xdr:rowOff>20053</xdr:rowOff>
    </xdr:from>
    <xdr:to>
      <xdr:col>7</xdr:col>
      <xdr:colOff>60046</xdr:colOff>
      <xdr:row>14</xdr:row>
      <xdr:rowOff>94136</xdr:rowOff>
    </xdr:to>
    <xdr:sp macro="" textlink="">
      <xdr:nvSpPr>
        <xdr:cNvPr id="4" name="AutoShape 2">
          <a:extLst>
            <a:ext uri="{FF2B5EF4-FFF2-40B4-BE49-F238E27FC236}">
              <a16:creationId xmlns:a16="http://schemas.microsoft.com/office/drawing/2014/main" id="{00000000-0008-0000-0500-000004000000}"/>
            </a:ext>
          </a:extLst>
        </xdr:cNvPr>
        <xdr:cNvSpPr>
          <a:spLocks noChangeArrowheads="1"/>
        </xdr:cNvSpPr>
      </xdr:nvSpPr>
      <xdr:spPr bwMode="auto">
        <a:xfrm>
          <a:off x="290763" y="1704474"/>
          <a:ext cx="2446309" cy="1197030"/>
        </a:xfrm>
        <a:prstGeom prst="wedgeRectCallout">
          <a:avLst>
            <a:gd name="adj1" fmla="val 28025"/>
            <a:gd name="adj2" fmla="val -88493"/>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市内小・中学校のインフルエンザ様症状の欠席状況を知りたい</a:t>
          </a:r>
          <a:r>
            <a:rPr lang="ja-JP" altLang="en-US" sz="1100" b="1" i="0" u="none" strike="noStrike" baseline="0">
              <a:solidFill>
                <a:srgbClr val="000000"/>
              </a:solidFill>
              <a:latin typeface="ＭＳ Ｐゴシック"/>
              <a:ea typeface="ＭＳ Ｐゴシック"/>
            </a:rPr>
            <a:t>年月日</a:t>
          </a:r>
          <a:r>
            <a:rPr lang="ja-JP" altLang="en-US" sz="1100" b="0" i="0" u="none" strike="noStrike" baseline="0">
              <a:solidFill>
                <a:srgbClr val="000000"/>
              </a:solidFill>
              <a:latin typeface="ＭＳ Ｐゴシック"/>
              <a:ea typeface="ＭＳ Ｐゴシック"/>
            </a:rPr>
            <a:t>の数字をリストから選択してください。</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令和８年９月１日から現在までの</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状況を知ることができます。</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8</xdr:row>
      <xdr:rowOff>28575</xdr:rowOff>
    </xdr:from>
    <xdr:to>
      <xdr:col>31</xdr:col>
      <xdr:colOff>171450</xdr:colOff>
      <xdr:row>37</xdr:row>
      <xdr:rowOff>38100</xdr:rowOff>
    </xdr:to>
    <xdr:graphicFrame macro="">
      <xdr:nvGraphicFramePr>
        <xdr:cNvPr id="3114" name="Chart 2">
          <a:extLst>
            <a:ext uri="{FF2B5EF4-FFF2-40B4-BE49-F238E27FC236}">
              <a16:creationId xmlns:a16="http://schemas.microsoft.com/office/drawing/2014/main" id="{00000000-0008-0000-0600-00002A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2"/>
    <pageSetUpPr fitToPage="1"/>
  </sheetPr>
  <dimension ref="A1:O248"/>
  <sheetViews>
    <sheetView view="pageBreakPreview" topLeftCell="A13" zoomScaleNormal="100" zoomScaleSheetLayoutView="100" workbookViewId="0">
      <selection activeCell="S17" sqref="S17"/>
    </sheetView>
  </sheetViews>
  <sheetFormatPr defaultColWidth="9" defaultRowHeight="13" x14ac:dyDescent="0.2"/>
  <cols>
    <col min="1" max="1" width="4.6328125" style="8" customWidth="1"/>
    <col min="2" max="2" width="11.6328125" style="155" customWidth="1"/>
    <col min="3" max="3" width="10.6328125" style="8" customWidth="1"/>
    <col min="4" max="4" width="26.08984375" style="8" customWidth="1"/>
    <col min="5" max="5" width="10.6328125" style="62" customWidth="1"/>
    <col min="6" max="6" width="4.6328125" style="61" customWidth="1"/>
    <col min="7" max="7" width="3.36328125" style="8" customWidth="1"/>
    <col min="8" max="8" width="10.6328125" style="62" customWidth="1"/>
    <col min="9" max="9" width="4.6328125" style="8" customWidth="1"/>
    <col min="10" max="10" width="2.6328125" style="64" hidden="1" customWidth="1"/>
    <col min="11" max="11" width="9" style="8" hidden="1" customWidth="1"/>
    <col min="12" max="12" width="4.6328125" style="8" hidden="1" customWidth="1"/>
    <col min="13" max="14" width="9" style="8" hidden="1" customWidth="1"/>
    <col min="15" max="15" width="16.6328125" style="8" hidden="1" customWidth="1"/>
    <col min="16" max="16" width="29.7265625" style="8" customWidth="1"/>
    <col min="17" max="17" width="9" style="8" customWidth="1"/>
    <col min="18" max="19" width="9" style="8"/>
    <col min="20" max="20" width="9.453125" style="8" bestFit="1" customWidth="1"/>
    <col min="21" max="21" width="9" style="8"/>
    <col min="22" max="22" width="9.453125" style="8" bestFit="1" customWidth="1"/>
    <col min="23" max="16384" width="9" style="8"/>
  </cols>
  <sheetData>
    <row r="1" spans="1:15" ht="24" customHeight="1" x14ac:dyDescent="0.2">
      <c r="A1" s="186" t="s">
        <v>196</v>
      </c>
      <c r="B1" s="186"/>
      <c r="C1" s="186"/>
      <c r="D1" s="186"/>
      <c r="E1" s="186"/>
      <c r="F1" s="186"/>
      <c r="G1" s="186"/>
      <c r="H1" s="186"/>
      <c r="I1" s="186"/>
    </row>
    <row r="2" spans="1:15" ht="15.75" customHeight="1" thickBot="1" x14ac:dyDescent="0.25">
      <c r="A2" s="92"/>
      <c r="B2" s="154"/>
      <c r="C2" s="92"/>
      <c r="D2" s="92"/>
      <c r="E2" s="92"/>
      <c r="F2" s="92"/>
      <c r="G2" s="92"/>
      <c r="H2" s="92"/>
      <c r="I2" s="92"/>
    </row>
    <row r="3" spans="1:15" ht="24" customHeight="1" thickBot="1" x14ac:dyDescent="0.25">
      <c r="A3" s="184">
        <f ca="1">TODAY()</f>
        <v>46281</v>
      </c>
      <c r="B3" s="185"/>
      <c r="C3" s="92"/>
      <c r="D3" s="93" t="s">
        <v>153</v>
      </c>
      <c r="E3" s="187">
        <v>46281</v>
      </c>
      <c r="F3" s="188"/>
      <c r="G3" s="191" t="s">
        <v>154</v>
      </c>
      <c r="H3" s="191"/>
      <c r="I3" s="191"/>
    </row>
    <row r="4" spans="1:15" ht="17.25" customHeight="1" x14ac:dyDescent="0.2">
      <c r="A4" s="68" t="str">
        <f ca="1">TEXT(A3,"aaa")</f>
        <v>水</v>
      </c>
      <c r="B4" s="133" t="s">
        <v>148</v>
      </c>
      <c r="D4" s="94" t="s">
        <v>155</v>
      </c>
      <c r="E4" s="194">
        <v>0</v>
      </c>
      <c r="F4" s="195"/>
      <c r="G4" s="189">
        <f>COUNTIF(N13:N24,N4)</f>
        <v>0</v>
      </c>
      <c r="H4" s="190"/>
      <c r="I4" s="98" t="s">
        <v>104</v>
      </c>
      <c r="J4" s="65"/>
      <c r="N4" s="70" t="s">
        <v>151</v>
      </c>
    </row>
    <row r="5" spans="1:15" ht="17.25" customHeight="1" thickBot="1" x14ac:dyDescent="0.25">
      <c r="A5" s="182">
        <f ca="1">NOW()</f>
        <v>46281.661936921293</v>
      </c>
      <c r="B5" s="183"/>
      <c r="D5" s="95" t="s">
        <v>156</v>
      </c>
      <c r="E5" s="196">
        <v>3</v>
      </c>
      <c r="F5" s="197"/>
      <c r="G5" s="189">
        <f>COUNTIF(N13:N24,N5)</f>
        <v>6</v>
      </c>
      <c r="H5" s="190"/>
      <c r="I5" s="99" t="s">
        <v>146</v>
      </c>
      <c r="J5" s="65"/>
      <c r="N5" s="70" t="s">
        <v>150</v>
      </c>
    </row>
    <row r="6" spans="1:15" ht="17.25" customHeight="1" x14ac:dyDescent="0.2">
      <c r="D6" s="143" t="s">
        <v>157</v>
      </c>
      <c r="E6" s="198">
        <v>0</v>
      </c>
      <c r="F6" s="199"/>
      <c r="G6" s="200">
        <f>COUNTIF(N13:N24,N6)</f>
        <v>4</v>
      </c>
      <c r="H6" s="201"/>
      <c r="I6" s="144" t="s">
        <v>147</v>
      </c>
      <c r="J6" s="65"/>
      <c r="N6" s="70" t="s">
        <v>152</v>
      </c>
    </row>
    <row r="7" spans="1:15" ht="17.25" customHeight="1" thickBot="1" x14ac:dyDescent="0.25">
      <c r="D7" s="146" t="s">
        <v>190</v>
      </c>
      <c r="E7" s="204">
        <v>0</v>
      </c>
      <c r="F7" s="204"/>
      <c r="G7" s="202">
        <f>COUNTIF(N13:N25,N7)</f>
        <v>0</v>
      </c>
      <c r="H7" s="203"/>
      <c r="I7" s="147" t="s">
        <v>191</v>
      </c>
      <c r="J7" s="65"/>
      <c r="N7" s="145" t="s">
        <v>189</v>
      </c>
    </row>
    <row r="8" spans="1:15" ht="7.5" customHeight="1" x14ac:dyDescent="0.2">
      <c r="D8" s="135"/>
      <c r="E8" s="136"/>
      <c r="F8" s="136"/>
      <c r="G8" s="137"/>
      <c r="H8" s="137"/>
      <c r="I8" s="78"/>
      <c r="J8" s="65"/>
      <c r="N8" s="79"/>
    </row>
    <row r="9" spans="1:15" ht="15" customHeight="1" x14ac:dyDescent="0.2">
      <c r="B9" s="157"/>
      <c r="C9" s="140"/>
      <c r="D9" s="80" t="s">
        <v>158</v>
      </c>
      <c r="E9" s="74"/>
      <c r="F9" s="75"/>
      <c r="G9" s="76"/>
      <c r="H9" s="77"/>
      <c r="I9" s="77"/>
      <c r="J9" s="78"/>
    </row>
    <row r="10" spans="1:15" ht="7.5" customHeight="1" x14ac:dyDescent="0.2">
      <c r="A10" s="67"/>
      <c r="B10" s="134"/>
      <c r="C10" s="73"/>
      <c r="D10" s="74"/>
      <c r="E10" s="75"/>
      <c r="F10" s="76"/>
      <c r="G10" s="77"/>
      <c r="H10" s="77"/>
      <c r="I10" s="78"/>
      <c r="J10" s="65"/>
      <c r="N10" s="79"/>
    </row>
    <row r="11" spans="1:15" ht="3" customHeight="1" x14ac:dyDescent="0.2">
      <c r="C11" s="61"/>
      <c r="N11" s="69"/>
    </row>
    <row r="12" spans="1:15" ht="23.15" customHeight="1" x14ac:dyDescent="0.2">
      <c r="A12" s="4" t="s">
        <v>0</v>
      </c>
      <c r="B12" s="156" t="s">
        <v>1</v>
      </c>
      <c r="C12" s="4" t="s">
        <v>2</v>
      </c>
      <c r="D12" s="4" t="s">
        <v>143</v>
      </c>
      <c r="E12" s="192" t="s">
        <v>144</v>
      </c>
      <c r="F12" s="193"/>
      <c r="G12" s="4"/>
      <c r="H12" s="192" t="s">
        <v>145</v>
      </c>
      <c r="I12" s="193"/>
    </row>
    <row r="13" spans="1:15" ht="23.15" customHeight="1" x14ac:dyDescent="0.2">
      <c r="A13" s="169">
        <v>1</v>
      </c>
      <c r="B13" s="170" t="s">
        <v>197</v>
      </c>
      <c r="C13" s="169" t="s">
        <v>198</v>
      </c>
      <c r="D13" s="169" t="s">
        <v>194</v>
      </c>
      <c r="E13" s="171">
        <v>46155</v>
      </c>
      <c r="F13" s="172" t="s">
        <v>192</v>
      </c>
      <c r="G13" s="169" t="s">
        <v>101</v>
      </c>
      <c r="H13" s="171">
        <v>46157</v>
      </c>
      <c r="I13" s="172" t="s">
        <v>193</v>
      </c>
      <c r="J13" s="66">
        <v>1</v>
      </c>
      <c r="N13" s="60" t="str">
        <f t="shared" ref="N13" si="0">CONCATENATE(C13,J13)</f>
        <v>学級閉鎖1</v>
      </c>
      <c r="O13" s="60" t="str">
        <f t="shared" ref="O13" si="1">CONCATENATE(B13,N13)</f>
        <v>佃小学校学級閉鎖1</v>
      </c>
    </row>
    <row r="14" spans="1:15" ht="23.15" customHeight="1" x14ac:dyDescent="0.2">
      <c r="A14" s="169">
        <v>2</v>
      </c>
      <c r="B14" s="170" t="s">
        <v>199</v>
      </c>
      <c r="C14" s="169" t="s">
        <v>3</v>
      </c>
      <c r="D14" s="169" t="s">
        <v>200</v>
      </c>
      <c r="E14" s="171">
        <v>46265</v>
      </c>
      <c r="F14" s="172" t="s">
        <v>201</v>
      </c>
      <c r="G14" s="169" t="s">
        <v>101</v>
      </c>
      <c r="H14" s="171">
        <v>46265</v>
      </c>
      <c r="I14" s="172" t="s">
        <v>201</v>
      </c>
      <c r="J14" s="66">
        <v>1</v>
      </c>
      <c r="N14" s="60" t="str">
        <f t="shared" ref="N14:N15" si="2">CONCATENATE(C14,J14)</f>
        <v>学年閉鎖1</v>
      </c>
      <c r="O14" s="60" t="str">
        <f t="shared" ref="O14:O25" si="3">CONCATENATE(B14,N14)</f>
        <v>金沢小学校学年閉鎖1</v>
      </c>
    </row>
    <row r="15" spans="1:15" ht="23.15" customHeight="1" x14ac:dyDescent="0.2">
      <c r="A15" s="169">
        <v>3</v>
      </c>
      <c r="B15" s="170" t="s">
        <v>202</v>
      </c>
      <c r="C15" s="169" t="s">
        <v>198</v>
      </c>
      <c r="D15" s="169" t="s">
        <v>203</v>
      </c>
      <c r="E15" s="171">
        <v>46273</v>
      </c>
      <c r="F15" s="172" t="s">
        <v>204</v>
      </c>
      <c r="G15" s="169" t="s">
        <v>101</v>
      </c>
      <c r="H15" s="171">
        <v>46274</v>
      </c>
      <c r="I15" s="172" t="s">
        <v>192</v>
      </c>
      <c r="J15" s="66">
        <v>1</v>
      </c>
      <c r="N15" s="60" t="str">
        <f t="shared" si="2"/>
        <v>学級閉鎖1</v>
      </c>
      <c r="O15" s="60" t="str">
        <f t="shared" si="3"/>
        <v>浜田小学校学級閉鎖1</v>
      </c>
    </row>
    <row r="16" spans="1:15" ht="23.15" customHeight="1" x14ac:dyDescent="0.2">
      <c r="A16" s="169">
        <v>4</v>
      </c>
      <c r="B16" s="170" t="s">
        <v>205</v>
      </c>
      <c r="C16" s="169" t="s">
        <v>198</v>
      </c>
      <c r="D16" s="169" t="s">
        <v>206</v>
      </c>
      <c r="E16" s="171">
        <v>46273</v>
      </c>
      <c r="F16" s="172" t="s">
        <v>204</v>
      </c>
      <c r="G16" s="169" t="s">
        <v>101</v>
      </c>
      <c r="H16" s="171">
        <v>46275</v>
      </c>
      <c r="I16" s="172" t="s">
        <v>207</v>
      </c>
      <c r="J16" s="66">
        <v>1</v>
      </c>
      <c r="N16" s="60" t="str">
        <f t="shared" ref="N16:N24" si="4">CONCATENATE(C16,J16)</f>
        <v>学級閉鎖1</v>
      </c>
      <c r="O16" s="60" t="str">
        <f t="shared" si="3"/>
        <v>横内小学校学級閉鎖1</v>
      </c>
    </row>
    <row r="17" spans="1:15" ht="23.15" customHeight="1" x14ac:dyDescent="0.2">
      <c r="A17" s="169">
        <v>5</v>
      </c>
      <c r="B17" s="170" t="s">
        <v>199</v>
      </c>
      <c r="C17" s="169" t="s">
        <v>198</v>
      </c>
      <c r="D17" s="169" t="s">
        <v>206</v>
      </c>
      <c r="E17" s="171">
        <v>46273</v>
      </c>
      <c r="F17" s="172" t="s">
        <v>204</v>
      </c>
      <c r="G17" s="169" t="s">
        <v>101</v>
      </c>
      <c r="H17" s="171">
        <v>46275</v>
      </c>
      <c r="I17" s="172" t="s">
        <v>207</v>
      </c>
      <c r="J17" s="66">
        <v>1</v>
      </c>
      <c r="N17" s="60" t="str">
        <f t="shared" si="4"/>
        <v>学級閉鎖1</v>
      </c>
      <c r="O17" s="60" t="str">
        <f t="shared" si="3"/>
        <v>金沢小学校学級閉鎖1</v>
      </c>
    </row>
    <row r="18" spans="1:15" ht="23.15" customHeight="1" x14ac:dyDescent="0.2">
      <c r="A18" s="169">
        <v>6</v>
      </c>
      <c r="B18" s="170" t="s">
        <v>205</v>
      </c>
      <c r="C18" s="169" t="s">
        <v>3</v>
      </c>
      <c r="D18" s="169" t="s">
        <v>208</v>
      </c>
      <c r="E18" s="171">
        <v>46276</v>
      </c>
      <c r="F18" s="172" t="s">
        <v>193</v>
      </c>
      <c r="G18" s="169" t="s">
        <v>101</v>
      </c>
      <c r="H18" s="171">
        <v>46276</v>
      </c>
      <c r="I18" s="172" t="s">
        <v>193</v>
      </c>
      <c r="J18" s="66">
        <v>1</v>
      </c>
      <c r="N18" s="60" t="str">
        <f t="shared" si="4"/>
        <v>学年閉鎖1</v>
      </c>
      <c r="O18" s="60" t="str">
        <f t="shared" si="3"/>
        <v>横内小学校学年閉鎖1</v>
      </c>
    </row>
    <row r="19" spans="1:15" ht="23.15" customHeight="1" x14ac:dyDescent="0.2">
      <c r="A19" s="169">
        <v>7</v>
      </c>
      <c r="B19" s="170" t="s">
        <v>209</v>
      </c>
      <c r="C19" s="169" t="s">
        <v>3</v>
      </c>
      <c r="D19" s="169" t="s">
        <v>210</v>
      </c>
      <c r="E19" s="171">
        <v>46276</v>
      </c>
      <c r="F19" s="172" t="s">
        <v>193</v>
      </c>
      <c r="G19" s="169" t="s">
        <v>101</v>
      </c>
      <c r="H19" s="171">
        <v>46279</v>
      </c>
      <c r="I19" s="172" t="s">
        <v>201</v>
      </c>
      <c r="J19" s="66">
        <v>1</v>
      </c>
      <c r="N19" s="60" t="str">
        <f t="shared" ref="N19:N21" si="5">CONCATENATE(C19,J19)</f>
        <v>学年閉鎖1</v>
      </c>
      <c r="O19" s="60" t="str">
        <f t="shared" ref="O19:O21" si="6">CONCATENATE(B19,N19)</f>
        <v>戸山西小学校学年閉鎖1</v>
      </c>
    </row>
    <row r="20" spans="1:15" ht="23.15" customHeight="1" x14ac:dyDescent="0.2">
      <c r="A20" s="4">
        <v>8</v>
      </c>
      <c r="B20" s="175" t="s">
        <v>223</v>
      </c>
      <c r="C20" s="4" t="s">
        <v>3</v>
      </c>
      <c r="D20" s="4" t="s">
        <v>200</v>
      </c>
      <c r="E20" s="168">
        <v>46280</v>
      </c>
      <c r="F20" s="174" t="s">
        <v>204</v>
      </c>
      <c r="G20" s="4" t="s">
        <v>101</v>
      </c>
      <c r="H20" s="168">
        <v>46281</v>
      </c>
      <c r="I20" s="174" t="s">
        <v>192</v>
      </c>
      <c r="J20" s="66">
        <v>1</v>
      </c>
      <c r="N20" s="60" t="str">
        <f t="shared" si="5"/>
        <v>学年閉鎖1</v>
      </c>
      <c r="O20" s="60" t="str">
        <f t="shared" si="6"/>
        <v>原別小学校学年閉鎖1</v>
      </c>
    </row>
    <row r="21" spans="1:15" ht="23.15" customHeight="1" x14ac:dyDescent="0.2">
      <c r="A21" s="4">
        <v>9</v>
      </c>
      <c r="B21" s="175" t="s">
        <v>197</v>
      </c>
      <c r="C21" s="4" t="s">
        <v>3</v>
      </c>
      <c r="D21" s="4" t="s">
        <v>210</v>
      </c>
      <c r="E21" s="168">
        <v>46280</v>
      </c>
      <c r="F21" s="174" t="s">
        <v>204</v>
      </c>
      <c r="G21" s="4" t="s">
        <v>101</v>
      </c>
      <c r="H21" s="168">
        <v>46282</v>
      </c>
      <c r="I21" s="174" t="s">
        <v>207</v>
      </c>
      <c r="J21" s="66">
        <v>1</v>
      </c>
      <c r="N21" s="60" t="str">
        <f t="shared" si="5"/>
        <v>学年閉鎖1</v>
      </c>
      <c r="O21" s="60" t="str">
        <f t="shared" si="6"/>
        <v>佃小学校学年閉鎖1</v>
      </c>
    </row>
    <row r="22" spans="1:15" ht="23.15" customHeight="1" x14ac:dyDescent="0.2">
      <c r="A22" s="4">
        <v>10</v>
      </c>
      <c r="B22" s="181" t="s">
        <v>224</v>
      </c>
      <c r="C22" s="4" t="s">
        <v>3</v>
      </c>
      <c r="D22" s="4" t="s">
        <v>208</v>
      </c>
      <c r="E22" s="168">
        <v>46281</v>
      </c>
      <c r="F22" s="180" t="s">
        <v>192</v>
      </c>
      <c r="G22" s="4" t="s">
        <v>101</v>
      </c>
      <c r="H22" s="168">
        <v>46283</v>
      </c>
      <c r="I22" s="180" t="s">
        <v>193</v>
      </c>
      <c r="J22" s="66">
        <v>1</v>
      </c>
      <c r="N22" s="60" t="str">
        <f t="shared" ref="N22:N23" si="7">CONCATENATE(C22,J22)</f>
        <v>学年閉鎖1</v>
      </c>
      <c r="O22" s="60" t="str">
        <f t="shared" ref="O22:O23" si="8">CONCATENATE(B22,N22)</f>
        <v>千刈小学校学年閉鎖1</v>
      </c>
    </row>
    <row r="23" spans="1:15" ht="23.15" customHeight="1" x14ac:dyDescent="0.2">
      <c r="A23" s="4"/>
      <c r="B23" s="167"/>
      <c r="C23" s="4"/>
      <c r="D23" s="4"/>
      <c r="E23" s="164"/>
      <c r="F23" s="165"/>
      <c r="G23" s="4"/>
      <c r="H23" s="164"/>
      <c r="I23" s="165"/>
      <c r="J23" s="66">
        <v>1</v>
      </c>
      <c r="N23" s="60" t="str">
        <f t="shared" si="7"/>
        <v>1</v>
      </c>
      <c r="O23" s="60" t="str">
        <f t="shared" si="8"/>
        <v>1</v>
      </c>
    </row>
    <row r="24" spans="1:15" x14ac:dyDescent="0.2">
      <c r="B24" s="166"/>
      <c r="J24" s="66">
        <v>1</v>
      </c>
      <c r="N24" s="60" t="str">
        <f t="shared" si="4"/>
        <v>1</v>
      </c>
      <c r="O24" s="60" t="str">
        <f t="shared" si="3"/>
        <v>1</v>
      </c>
    </row>
    <row r="25" spans="1:15" x14ac:dyDescent="0.2">
      <c r="O25" s="60" t="str">
        <f t="shared" si="3"/>
        <v/>
      </c>
    </row>
    <row r="26" spans="1:15" x14ac:dyDescent="0.2">
      <c r="O26" s="63" t="str">
        <f t="shared" ref="O26:O78" si="9">CONCATENATE(B27,N26)</f>
        <v/>
      </c>
    </row>
    <row r="27" spans="1:15" x14ac:dyDescent="0.2">
      <c r="O27" s="63" t="str">
        <f t="shared" si="9"/>
        <v/>
      </c>
    </row>
    <row r="28" spans="1:15" x14ac:dyDescent="0.2">
      <c r="O28" s="63" t="str">
        <f t="shared" si="9"/>
        <v/>
      </c>
    </row>
    <row r="29" spans="1:15" x14ac:dyDescent="0.2">
      <c r="O29" s="63" t="str">
        <f t="shared" si="9"/>
        <v/>
      </c>
    </row>
    <row r="30" spans="1:15" x14ac:dyDescent="0.2">
      <c r="O30" s="63" t="str">
        <f t="shared" si="9"/>
        <v/>
      </c>
    </row>
    <row r="31" spans="1:15" x14ac:dyDescent="0.2">
      <c r="O31" s="63" t="str">
        <f t="shared" si="9"/>
        <v/>
      </c>
    </row>
    <row r="32" spans="1:15" x14ac:dyDescent="0.2">
      <c r="O32" s="63" t="str">
        <f t="shared" si="9"/>
        <v/>
      </c>
    </row>
    <row r="33" spans="15:15" x14ac:dyDescent="0.2">
      <c r="O33" s="63" t="str">
        <f t="shared" si="9"/>
        <v/>
      </c>
    </row>
    <row r="34" spans="15:15" x14ac:dyDescent="0.2">
      <c r="O34" s="63" t="str">
        <f t="shared" si="9"/>
        <v/>
      </c>
    </row>
    <row r="35" spans="15:15" x14ac:dyDescent="0.2">
      <c r="O35" s="63" t="str">
        <f t="shared" si="9"/>
        <v/>
      </c>
    </row>
    <row r="36" spans="15:15" x14ac:dyDescent="0.2">
      <c r="O36" s="63" t="str">
        <f t="shared" si="9"/>
        <v/>
      </c>
    </row>
    <row r="37" spans="15:15" x14ac:dyDescent="0.2">
      <c r="O37" s="63" t="str">
        <f t="shared" si="9"/>
        <v/>
      </c>
    </row>
    <row r="38" spans="15:15" x14ac:dyDescent="0.2">
      <c r="O38" s="63" t="str">
        <f t="shared" si="9"/>
        <v/>
      </c>
    </row>
    <row r="39" spans="15:15" x14ac:dyDescent="0.2">
      <c r="O39" s="63" t="str">
        <f t="shared" si="9"/>
        <v/>
      </c>
    </row>
    <row r="40" spans="15:15" x14ac:dyDescent="0.2">
      <c r="O40" s="63" t="str">
        <f t="shared" si="9"/>
        <v/>
      </c>
    </row>
    <row r="41" spans="15:15" x14ac:dyDescent="0.2">
      <c r="O41" s="63" t="str">
        <f t="shared" si="9"/>
        <v/>
      </c>
    </row>
    <row r="42" spans="15:15" x14ac:dyDescent="0.2">
      <c r="O42" s="63" t="str">
        <f t="shared" si="9"/>
        <v/>
      </c>
    </row>
    <row r="43" spans="15:15" x14ac:dyDescent="0.2">
      <c r="O43" s="63" t="str">
        <f t="shared" si="9"/>
        <v/>
      </c>
    </row>
    <row r="44" spans="15:15" x14ac:dyDescent="0.2">
      <c r="O44" s="63" t="str">
        <f t="shared" si="9"/>
        <v/>
      </c>
    </row>
    <row r="45" spans="15:15" x14ac:dyDescent="0.2">
      <c r="O45" s="63" t="str">
        <f t="shared" si="9"/>
        <v/>
      </c>
    </row>
    <row r="46" spans="15:15" x14ac:dyDescent="0.2">
      <c r="O46" s="63" t="str">
        <f t="shared" si="9"/>
        <v/>
      </c>
    </row>
    <row r="47" spans="15:15" x14ac:dyDescent="0.2">
      <c r="O47" s="63" t="str">
        <f t="shared" si="9"/>
        <v/>
      </c>
    </row>
    <row r="48" spans="15:15" x14ac:dyDescent="0.2">
      <c r="O48" s="63" t="str">
        <f t="shared" si="9"/>
        <v/>
      </c>
    </row>
    <row r="49" spans="15:15" x14ac:dyDescent="0.2">
      <c r="O49" s="63" t="str">
        <f t="shared" si="9"/>
        <v/>
      </c>
    </row>
    <row r="50" spans="15:15" x14ac:dyDescent="0.2">
      <c r="O50" s="63" t="str">
        <f t="shared" si="9"/>
        <v/>
      </c>
    </row>
    <row r="51" spans="15:15" x14ac:dyDescent="0.2">
      <c r="O51" s="63" t="str">
        <f t="shared" si="9"/>
        <v/>
      </c>
    </row>
    <row r="52" spans="15:15" x14ac:dyDescent="0.2">
      <c r="O52" s="63" t="str">
        <f t="shared" si="9"/>
        <v/>
      </c>
    </row>
    <row r="53" spans="15:15" x14ac:dyDescent="0.2">
      <c r="O53" s="63" t="str">
        <f t="shared" si="9"/>
        <v/>
      </c>
    </row>
    <row r="54" spans="15:15" x14ac:dyDescent="0.2">
      <c r="O54" s="63" t="str">
        <f t="shared" si="9"/>
        <v/>
      </c>
    </row>
    <row r="55" spans="15:15" x14ac:dyDescent="0.2">
      <c r="O55" s="63" t="str">
        <f t="shared" si="9"/>
        <v/>
      </c>
    </row>
    <row r="56" spans="15:15" x14ac:dyDescent="0.2">
      <c r="O56" s="63" t="str">
        <f t="shared" si="9"/>
        <v/>
      </c>
    </row>
    <row r="57" spans="15:15" x14ac:dyDescent="0.2">
      <c r="O57" s="63" t="str">
        <f t="shared" si="9"/>
        <v/>
      </c>
    </row>
    <row r="58" spans="15:15" x14ac:dyDescent="0.2">
      <c r="O58" s="63" t="str">
        <f t="shared" si="9"/>
        <v/>
      </c>
    </row>
    <row r="59" spans="15:15" x14ac:dyDescent="0.2">
      <c r="O59" s="63" t="str">
        <f t="shared" si="9"/>
        <v/>
      </c>
    </row>
    <row r="60" spans="15:15" x14ac:dyDescent="0.2">
      <c r="O60" s="63" t="str">
        <f t="shared" si="9"/>
        <v/>
      </c>
    </row>
    <row r="61" spans="15:15" x14ac:dyDescent="0.2">
      <c r="O61" s="63" t="str">
        <f t="shared" si="9"/>
        <v/>
      </c>
    </row>
    <row r="62" spans="15:15" x14ac:dyDescent="0.2">
      <c r="O62" s="63" t="str">
        <f t="shared" si="9"/>
        <v/>
      </c>
    </row>
    <row r="63" spans="15:15" x14ac:dyDescent="0.2">
      <c r="O63" s="63" t="str">
        <f t="shared" si="9"/>
        <v/>
      </c>
    </row>
    <row r="64" spans="15:15" x14ac:dyDescent="0.2">
      <c r="O64" s="63" t="str">
        <f t="shared" si="9"/>
        <v/>
      </c>
    </row>
    <row r="65" spans="15:15" x14ac:dyDescent="0.2">
      <c r="O65" s="63" t="str">
        <f t="shared" si="9"/>
        <v/>
      </c>
    </row>
    <row r="66" spans="15:15" x14ac:dyDescent="0.2">
      <c r="O66" s="63" t="str">
        <f t="shared" si="9"/>
        <v/>
      </c>
    </row>
    <row r="67" spans="15:15" x14ac:dyDescent="0.2">
      <c r="O67" s="63" t="str">
        <f t="shared" si="9"/>
        <v/>
      </c>
    </row>
    <row r="68" spans="15:15" x14ac:dyDescent="0.2">
      <c r="O68" s="63" t="str">
        <f t="shared" si="9"/>
        <v/>
      </c>
    </row>
    <row r="69" spans="15:15" x14ac:dyDescent="0.2">
      <c r="O69" s="63" t="str">
        <f t="shared" si="9"/>
        <v/>
      </c>
    </row>
    <row r="70" spans="15:15" x14ac:dyDescent="0.2">
      <c r="O70" s="63" t="str">
        <f t="shared" si="9"/>
        <v/>
      </c>
    </row>
    <row r="71" spans="15:15" x14ac:dyDescent="0.2">
      <c r="O71" s="63" t="str">
        <f t="shared" si="9"/>
        <v/>
      </c>
    </row>
    <row r="72" spans="15:15" x14ac:dyDescent="0.2">
      <c r="O72" s="63" t="str">
        <f t="shared" si="9"/>
        <v/>
      </c>
    </row>
    <row r="73" spans="15:15" x14ac:dyDescent="0.2">
      <c r="O73" s="63" t="str">
        <f t="shared" si="9"/>
        <v/>
      </c>
    </row>
    <row r="74" spans="15:15" x14ac:dyDescent="0.2">
      <c r="O74" s="63" t="str">
        <f t="shared" si="9"/>
        <v/>
      </c>
    </row>
    <row r="75" spans="15:15" x14ac:dyDescent="0.2">
      <c r="O75" s="63" t="str">
        <f t="shared" si="9"/>
        <v/>
      </c>
    </row>
    <row r="76" spans="15:15" x14ac:dyDescent="0.2">
      <c r="O76" s="63" t="str">
        <f t="shared" si="9"/>
        <v/>
      </c>
    </row>
    <row r="77" spans="15:15" x14ac:dyDescent="0.2">
      <c r="O77" s="63" t="str">
        <f t="shared" si="9"/>
        <v/>
      </c>
    </row>
    <row r="78" spans="15:15" x14ac:dyDescent="0.2">
      <c r="O78" s="63" t="str">
        <f t="shared" si="9"/>
        <v/>
      </c>
    </row>
    <row r="79" spans="15:15" x14ac:dyDescent="0.2">
      <c r="O79" s="63" t="str">
        <f t="shared" ref="O79:O142" si="10">CONCATENATE(B80,N79)</f>
        <v/>
      </c>
    </row>
    <row r="80" spans="15:15" x14ac:dyDescent="0.2">
      <c r="O80" s="63" t="str">
        <f t="shared" si="10"/>
        <v/>
      </c>
    </row>
    <row r="81" spans="15:15" x14ac:dyDescent="0.2">
      <c r="O81" s="63" t="str">
        <f t="shared" si="10"/>
        <v/>
      </c>
    </row>
    <row r="82" spans="15:15" x14ac:dyDescent="0.2">
      <c r="O82" s="63" t="str">
        <f t="shared" si="10"/>
        <v/>
      </c>
    </row>
    <row r="83" spans="15:15" x14ac:dyDescent="0.2">
      <c r="O83" s="63" t="str">
        <f t="shared" si="10"/>
        <v/>
      </c>
    </row>
    <row r="84" spans="15:15" x14ac:dyDescent="0.2">
      <c r="O84" s="63" t="str">
        <f t="shared" si="10"/>
        <v/>
      </c>
    </row>
    <row r="85" spans="15:15" x14ac:dyDescent="0.2">
      <c r="O85" s="63" t="str">
        <f t="shared" si="10"/>
        <v/>
      </c>
    </row>
    <row r="86" spans="15:15" x14ac:dyDescent="0.2">
      <c r="O86" s="63" t="str">
        <f t="shared" si="10"/>
        <v/>
      </c>
    </row>
    <row r="87" spans="15:15" x14ac:dyDescent="0.2">
      <c r="O87" s="63" t="str">
        <f t="shared" si="10"/>
        <v/>
      </c>
    </row>
    <row r="88" spans="15:15" x14ac:dyDescent="0.2">
      <c r="O88" s="63" t="str">
        <f t="shared" si="10"/>
        <v/>
      </c>
    </row>
    <row r="89" spans="15:15" x14ac:dyDescent="0.2">
      <c r="O89" s="63" t="str">
        <f t="shared" si="10"/>
        <v/>
      </c>
    </row>
    <row r="90" spans="15:15" x14ac:dyDescent="0.2">
      <c r="O90" s="63" t="str">
        <f t="shared" si="10"/>
        <v/>
      </c>
    </row>
    <row r="91" spans="15:15" x14ac:dyDescent="0.2">
      <c r="O91" s="63" t="str">
        <f t="shared" si="10"/>
        <v/>
      </c>
    </row>
    <row r="92" spans="15:15" x14ac:dyDescent="0.2">
      <c r="O92" s="63" t="str">
        <f t="shared" si="10"/>
        <v/>
      </c>
    </row>
    <row r="93" spans="15:15" x14ac:dyDescent="0.2">
      <c r="O93" s="63" t="str">
        <f t="shared" si="10"/>
        <v/>
      </c>
    </row>
    <row r="94" spans="15:15" x14ac:dyDescent="0.2">
      <c r="O94" s="63" t="str">
        <f t="shared" si="10"/>
        <v/>
      </c>
    </row>
    <row r="95" spans="15:15" x14ac:dyDescent="0.2">
      <c r="O95" s="63" t="str">
        <f t="shared" si="10"/>
        <v/>
      </c>
    </row>
    <row r="96" spans="15:15" x14ac:dyDescent="0.2">
      <c r="O96" s="63" t="str">
        <f t="shared" si="10"/>
        <v/>
      </c>
    </row>
    <row r="97" spans="15:15" x14ac:dyDescent="0.2">
      <c r="O97" s="63" t="str">
        <f t="shared" si="10"/>
        <v/>
      </c>
    </row>
    <row r="98" spans="15:15" x14ac:dyDescent="0.2">
      <c r="O98" s="63" t="str">
        <f t="shared" si="10"/>
        <v/>
      </c>
    </row>
    <row r="99" spans="15:15" x14ac:dyDescent="0.2">
      <c r="O99" s="63" t="str">
        <f t="shared" si="10"/>
        <v/>
      </c>
    </row>
    <row r="100" spans="15:15" x14ac:dyDescent="0.2">
      <c r="O100" s="63" t="str">
        <f t="shared" si="10"/>
        <v/>
      </c>
    </row>
    <row r="101" spans="15:15" x14ac:dyDescent="0.2">
      <c r="O101" s="63" t="str">
        <f t="shared" si="10"/>
        <v/>
      </c>
    </row>
    <row r="102" spans="15:15" x14ac:dyDescent="0.2">
      <c r="O102" s="63" t="str">
        <f t="shared" si="10"/>
        <v/>
      </c>
    </row>
    <row r="103" spans="15:15" x14ac:dyDescent="0.2">
      <c r="O103" s="63" t="str">
        <f t="shared" si="10"/>
        <v/>
      </c>
    </row>
    <row r="104" spans="15:15" x14ac:dyDescent="0.2">
      <c r="O104" s="63" t="str">
        <f t="shared" si="10"/>
        <v/>
      </c>
    </row>
    <row r="105" spans="15:15" x14ac:dyDescent="0.2">
      <c r="O105" s="63" t="str">
        <f t="shared" si="10"/>
        <v/>
      </c>
    </row>
    <row r="106" spans="15:15" x14ac:dyDescent="0.2">
      <c r="O106" s="63" t="str">
        <f t="shared" si="10"/>
        <v/>
      </c>
    </row>
    <row r="107" spans="15:15" x14ac:dyDescent="0.2">
      <c r="O107" s="63" t="str">
        <f t="shared" si="10"/>
        <v/>
      </c>
    </row>
    <row r="108" spans="15:15" x14ac:dyDescent="0.2">
      <c r="O108" s="63" t="str">
        <f t="shared" si="10"/>
        <v/>
      </c>
    </row>
    <row r="109" spans="15:15" x14ac:dyDescent="0.2">
      <c r="O109" s="63" t="str">
        <f t="shared" si="10"/>
        <v/>
      </c>
    </row>
    <row r="110" spans="15:15" x14ac:dyDescent="0.2">
      <c r="O110" s="63" t="str">
        <f t="shared" si="10"/>
        <v/>
      </c>
    </row>
    <row r="111" spans="15:15" x14ac:dyDescent="0.2">
      <c r="O111" s="63" t="str">
        <f t="shared" si="10"/>
        <v/>
      </c>
    </row>
    <row r="112" spans="15:15" x14ac:dyDescent="0.2">
      <c r="O112" s="63" t="str">
        <f t="shared" si="10"/>
        <v/>
      </c>
    </row>
    <row r="113" spans="15:15" x14ac:dyDescent="0.2">
      <c r="O113" s="63" t="str">
        <f t="shared" si="10"/>
        <v/>
      </c>
    </row>
    <row r="114" spans="15:15" x14ac:dyDescent="0.2">
      <c r="O114" s="63" t="str">
        <f t="shared" si="10"/>
        <v/>
      </c>
    </row>
    <row r="115" spans="15:15" x14ac:dyDescent="0.2">
      <c r="O115" s="63" t="str">
        <f t="shared" si="10"/>
        <v/>
      </c>
    </row>
    <row r="116" spans="15:15" x14ac:dyDescent="0.2">
      <c r="O116" s="63" t="str">
        <f t="shared" si="10"/>
        <v/>
      </c>
    </row>
    <row r="117" spans="15:15" x14ac:dyDescent="0.2">
      <c r="O117" s="63" t="str">
        <f t="shared" si="10"/>
        <v/>
      </c>
    </row>
    <row r="118" spans="15:15" x14ac:dyDescent="0.2">
      <c r="O118" s="63" t="str">
        <f t="shared" si="10"/>
        <v/>
      </c>
    </row>
    <row r="119" spans="15:15" x14ac:dyDescent="0.2">
      <c r="O119" s="63" t="str">
        <f t="shared" si="10"/>
        <v/>
      </c>
    </row>
    <row r="120" spans="15:15" x14ac:dyDescent="0.2">
      <c r="O120" s="63" t="str">
        <f t="shared" si="10"/>
        <v/>
      </c>
    </row>
    <row r="121" spans="15:15" x14ac:dyDescent="0.2">
      <c r="O121" s="63" t="str">
        <f t="shared" si="10"/>
        <v/>
      </c>
    </row>
    <row r="122" spans="15:15" x14ac:dyDescent="0.2">
      <c r="O122" s="63" t="str">
        <f t="shared" si="10"/>
        <v/>
      </c>
    </row>
    <row r="123" spans="15:15" x14ac:dyDescent="0.2">
      <c r="O123" s="63" t="str">
        <f t="shared" si="10"/>
        <v/>
      </c>
    </row>
    <row r="124" spans="15:15" x14ac:dyDescent="0.2">
      <c r="O124" s="63" t="str">
        <f t="shared" si="10"/>
        <v/>
      </c>
    </row>
    <row r="125" spans="15:15" x14ac:dyDescent="0.2">
      <c r="O125" s="63" t="str">
        <f t="shared" si="10"/>
        <v/>
      </c>
    </row>
    <row r="126" spans="15:15" x14ac:dyDescent="0.2">
      <c r="O126" s="63" t="str">
        <f t="shared" si="10"/>
        <v/>
      </c>
    </row>
    <row r="127" spans="15:15" x14ac:dyDescent="0.2">
      <c r="O127" s="63" t="str">
        <f t="shared" si="10"/>
        <v/>
      </c>
    </row>
    <row r="128" spans="15:15" x14ac:dyDescent="0.2">
      <c r="O128" s="63" t="str">
        <f t="shared" si="10"/>
        <v/>
      </c>
    </row>
    <row r="129" spans="15:15" x14ac:dyDescent="0.2">
      <c r="O129" s="63" t="str">
        <f t="shared" si="10"/>
        <v/>
      </c>
    </row>
    <row r="130" spans="15:15" x14ac:dyDescent="0.2">
      <c r="O130" s="63" t="str">
        <f t="shared" si="10"/>
        <v/>
      </c>
    </row>
    <row r="131" spans="15:15" x14ac:dyDescent="0.2">
      <c r="O131" s="63" t="str">
        <f t="shared" si="10"/>
        <v/>
      </c>
    </row>
    <row r="132" spans="15:15" x14ac:dyDescent="0.2">
      <c r="O132" s="63" t="str">
        <f t="shared" si="10"/>
        <v/>
      </c>
    </row>
    <row r="133" spans="15:15" x14ac:dyDescent="0.2">
      <c r="O133" s="63" t="str">
        <f t="shared" si="10"/>
        <v/>
      </c>
    </row>
    <row r="134" spans="15:15" x14ac:dyDescent="0.2">
      <c r="O134" s="63" t="str">
        <f t="shared" si="10"/>
        <v/>
      </c>
    </row>
    <row r="135" spans="15:15" x14ac:dyDescent="0.2">
      <c r="O135" s="63" t="str">
        <f t="shared" si="10"/>
        <v/>
      </c>
    </row>
    <row r="136" spans="15:15" x14ac:dyDescent="0.2">
      <c r="O136" s="63" t="str">
        <f t="shared" si="10"/>
        <v/>
      </c>
    </row>
    <row r="137" spans="15:15" x14ac:dyDescent="0.2">
      <c r="O137" s="63" t="str">
        <f t="shared" si="10"/>
        <v/>
      </c>
    </row>
    <row r="138" spans="15:15" x14ac:dyDescent="0.2">
      <c r="O138" s="63" t="str">
        <f t="shared" si="10"/>
        <v/>
      </c>
    </row>
    <row r="139" spans="15:15" x14ac:dyDescent="0.2">
      <c r="O139" s="63" t="str">
        <f t="shared" si="10"/>
        <v/>
      </c>
    </row>
    <row r="140" spans="15:15" x14ac:dyDescent="0.2">
      <c r="O140" s="63" t="str">
        <f t="shared" si="10"/>
        <v/>
      </c>
    </row>
    <row r="141" spans="15:15" x14ac:dyDescent="0.2">
      <c r="O141" s="63" t="str">
        <f t="shared" si="10"/>
        <v/>
      </c>
    </row>
    <row r="142" spans="15:15" x14ac:dyDescent="0.2">
      <c r="O142" s="63" t="str">
        <f t="shared" si="10"/>
        <v/>
      </c>
    </row>
    <row r="143" spans="15:15" x14ac:dyDescent="0.2">
      <c r="O143" s="63" t="str">
        <f t="shared" ref="O143:O206" si="11">CONCATENATE(B144,N143)</f>
        <v/>
      </c>
    </row>
    <row r="144" spans="15:15" x14ac:dyDescent="0.2">
      <c r="O144" s="63" t="str">
        <f t="shared" si="11"/>
        <v/>
      </c>
    </row>
    <row r="145" spans="15:15" x14ac:dyDescent="0.2">
      <c r="O145" s="63" t="str">
        <f t="shared" si="11"/>
        <v/>
      </c>
    </row>
    <row r="146" spans="15:15" x14ac:dyDescent="0.2">
      <c r="O146" s="63" t="str">
        <f t="shared" si="11"/>
        <v/>
      </c>
    </row>
    <row r="147" spans="15:15" x14ac:dyDescent="0.2">
      <c r="O147" s="63" t="str">
        <f t="shared" si="11"/>
        <v/>
      </c>
    </row>
    <row r="148" spans="15:15" x14ac:dyDescent="0.2">
      <c r="O148" s="63" t="str">
        <f t="shared" si="11"/>
        <v/>
      </c>
    </row>
    <row r="149" spans="15:15" x14ac:dyDescent="0.2">
      <c r="O149" s="63" t="str">
        <f t="shared" si="11"/>
        <v/>
      </c>
    </row>
    <row r="150" spans="15:15" x14ac:dyDescent="0.2">
      <c r="O150" s="63" t="str">
        <f t="shared" si="11"/>
        <v/>
      </c>
    </row>
    <row r="151" spans="15:15" x14ac:dyDescent="0.2">
      <c r="O151" s="63" t="str">
        <f t="shared" si="11"/>
        <v/>
      </c>
    </row>
    <row r="152" spans="15:15" x14ac:dyDescent="0.2">
      <c r="O152" s="63" t="str">
        <f t="shared" si="11"/>
        <v/>
      </c>
    </row>
    <row r="153" spans="15:15" x14ac:dyDescent="0.2">
      <c r="O153" s="63" t="str">
        <f t="shared" si="11"/>
        <v/>
      </c>
    </row>
    <row r="154" spans="15:15" x14ac:dyDescent="0.2">
      <c r="O154" s="63" t="str">
        <f t="shared" si="11"/>
        <v/>
      </c>
    </row>
    <row r="155" spans="15:15" x14ac:dyDescent="0.2">
      <c r="O155" s="63" t="str">
        <f t="shared" si="11"/>
        <v/>
      </c>
    </row>
    <row r="156" spans="15:15" x14ac:dyDescent="0.2">
      <c r="O156" s="63" t="str">
        <f t="shared" si="11"/>
        <v/>
      </c>
    </row>
    <row r="157" spans="15:15" x14ac:dyDescent="0.2">
      <c r="O157" s="63" t="str">
        <f t="shared" si="11"/>
        <v/>
      </c>
    </row>
    <row r="158" spans="15:15" x14ac:dyDescent="0.2">
      <c r="O158" s="63" t="str">
        <f t="shared" si="11"/>
        <v/>
      </c>
    </row>
    <row r="159" spans="15:15" x14ac:dyDescent="0.2">
      <c r="O159" s="63" t="str">
        <f t="shared" si="11"/>
        <v/>
      </c>
    </row>
    <row r="160" spans="15:15" x14ac:dyDescent="0.2">
      <c r="O160" s="63" t="str">
        <f t="shared" si="11"/>
        <v/>
      </c>
    </row>
    <row r="161" spans="15:15" x14ac:dyDescent="0.2">
      <c r="O161" s="63" t="str">
        <f t="shared" si="11"/>
        <v/>
      </c>
    </row>
    <row r="162" spans="15:15" x14ac:dyDescent="0.2">
      <c r="O162" s="63" t="str">
        <f t="shared" si="11"/>
        <v/>
      </c>
    </row>
    <row r="163" spans="15:15" x14ac:dyDescent="0.2">
      <c r="O163" s="63" t="str">
        <f t="shared" si="11"/>
        <v/>
      </c>
    </row>
    <row r="164" spans="15:15" x14ac:dyDescent="0.2">
      <c r="O164" s="63" t="str">
        <f t="shared" si="11"/>
        <v/>
      </c>
    </row>
    <row r="165" spans="15:15" x14ac:dyDescent="0.2">
      <c r="O165" s="63" t="str">
        <f t="shared" si="11"/>
        <v/>
      </c>
    </row>
    <row r="166" spans="15:15" x14ac:dyDescent="0.2">
      <c r="O166" s="63" t="str">
        <f t="shared" si="11"/>
        <v/>
      </c>
    </row>
    <row r="167" spans="15:15" x14ac:dyDescent="0.2">
      <c r="O167" s="63" t="str">
        <f t="shared" si="11"/>
        <v/>
      </c>
    </row>
    <row r="168" spans="15:15" x14ac:dyDescent="0.2">
      <c r="O168" s="63" t="str">
        <f t="shared" si="11"/>
        <v/>
      </c>
    </row>
    <row r="169" spans="15:15" x14ac:dyDescent="0.2">
      <c r="O169" s="63" t="str">
        <f t="shared" si="11"/>
        <v/>
      </c>
    </row>
    <row r="170" spans="15:15" x14ac:dyDescent="0.2">
      <c r="O170" s="63" t="str">
        <f t="shared" si="11"/>
        <v/>
      </c>
    </row>
    <row r="171" spans="15:15" x14ac:dyDescent="0.2">
      <c r="O171" s="63" t="str">
        <f t="shared" si="11"/>
        <v/>
      </c>
    </row>
    <row r="172" spans="15:15" x14ac:dyDescent="0.2">
      <c r="O172" s="63" t="str">
        <f t="shared" si="11"/>
        <v/>
      </c>
    </row>
    <row r="173" spans="15:15" x14ac:dyDescent="0.2">
      <c r="O173" s="63" t="str">
        <f t="shared" si="11"/>
        <v/>
      </c>
    </row>
    <row r="174" spans="15:15" x14ac:dyDescent="0.2">
      <c r="O174" s="63" t="str">
        <f t="shared" si="11"/>
        <v/>
      </c>
    </row>
    <row r="175" spans="15:15" x14ac:dyDescent="0.2">
      <c r="O175" s="63" t="str">
        <f t="shared" si="11"/>
        <v/>
      </c>
    </row>
    <row r="176" spans="15:15" x14ac:dyDescent="0.2">
      <c r="O176" s="63" t="str">
        <f t="shared" si="11"/>
        <v/>
      </c>
    </row>
    <row r="177" spans="15:15" x14ac:dyDescent="0.2">
      <c r="O177" s="63" t="str">
        <f t="shared" si="11"/>
        <v/>
      </c>
    </row>
    <row r="178" spans="15:15" x14ac:dyDescent="0.2">
      <c r="O178" s="63" t="str">
        <f t="shared" si="11"/>
        <v/>
      </c>
    </row>
    <row r="179" spans="15:15" x14ac:dyDescent="0.2">
      <c r="O179" s="63" t="str">
        <f t="shared" si="11"/>
        <v/>
      </c>
    </row>
    <row r="180" spans="15:15" x14ac:dyDescent="0.2">
      <c r="O180" s="63" t="str">
        <f t="shared" si="11"/>
        <v/>
      </c>
    </row>
    <row r="181" spans="15:15" x14ac:dyDescent="0.2">
      <c r="O181" s="63" t="str">
        <f t="shared" si="11"/>
        <v/>
      </c>
    </row>
    <row r="182" spans="15:15" x14ac:dyDescent="0.2">
      <c r="O182" s="63" t="str">
        <f t="shared" si="11"/>
        <v/>
      </c>
    </row>
    <row r="183" spans="15:15" x14ac:dyDescent="0.2">
      <c r="O183" s="63" t="str">
        <f t="shared" si="11"/>
        <v/>
      </c>
    </row>
    <row r="184" spans="15:15" x14ac:dyDescent="0.2">
      <c r="O184" s="63" t="str">
        <f t="shared" si="11"/>
        <v/>
      </c>
    </row>
    <row r="185" spans="15:15" x14ac:dyDescent="0.2">
      <c r="O185" s="63" t="str">
        <f t="shared" si="11"/>
        <v/>
      </c>
    </row>
    <row r="186" spans="15:15" x14ac:dyDescent="0.2">
      <c r="O186" s="63" t="str">
        <f t="shared" si="11"/>
        <v/>
      </c>
    </row>
    <row r="187" spans="15:15" x14ac:dyDescent="0.2">
      <c r="O187" s="63" t="str">
        <f t="shared" si="11"/>
        <v/>
      </c>
    </row>
    <row r="188" spans="15:15" x14ac:dyDescent="0.2">
      <c r="O188" s="63" t="str">
        <f t="shared" si="11"/>
        <v/>
      </c>
    </row>
    <row r="189" spans="15:15" x14ac:dyDescent="0.2">
      <c r="O189" s="63" t="str">
        <f t="shared" si="11"/>
        <v/>
      </c>
    </row>
    <row r="190" spans="15:15" x14ac:dyDescent="0.2">
      <c r="O190" s="63" t="str">
        <f t="shared" si="11"/>
        <v/>
      </c>
    </row>
    <row r="191" spans="15:15" x14ac:dyDescent="0.2">
      <c r="O191" s="63" t="str">
        <f t="shared" si="11"/>
        <v/>
      </c>
    </row>
    <row r="192" spans="15:15" x14ac:dyDescent="0.2">
      <c r="O192" s="63" t="str">
        <f t="shared" si="11"/>
        <v/>
      </c>
    </row>
    <row r="193" spans="15:15" x14ac:dyDescent="0.2">
      <c r="O193" s="63" t="str">
        <f t="shared" si="11"/>
        <v/>
      </c>
    </row>
    <row r="194" spans="15:15" x14ac:dyDescent="0.2">
      <c r="O194" s="63" t="str">
        <f t="shared" si="11"/>
        <v/>
      </c>
    </row>
    <row r="195" spans="15:15" x14ac:dyDescent="0.2">
      <c r="O195" s="63" t="str">
        <f t="shared" si="11"/>
        <v/>
      </c>
    </row>
    <row r="196" spans="15:15" x14ac:dyDescent="0.2">
      <c r="O196" s="63" t="str">
        <f t="shared" si="11"/>
        <v/>
      </c>
    </row>
    <row r="197" spans="15:15" x14ac:dyDescent="0.2">
      <c r="O197" s="63" t="str">
        <f t="shared" si="11"/>
        <v/>
      </c>
    </row>
    <row r="198" spans="15:15" x14ac:dyDescent="0.2">
      <c r="O198" s="63" t="str">
        <f t="shared" si="11"/>
        <v/>
      </c>
    </row>
    <row r="199" spans="15:15" x14ac:dyDescent="0.2">
      <c r="O199" s="63" t="str">
        <f t="shared" si="11"/>
        <v/>
      </c>
    </row>
    <row r="200" spans="15:15" x14ac:dyDescent="0.2">
      <c r="O200" s="63" t="str">
        <f t="shared" si="11"/>
        <v/>
      </c>
    </row>
    <row r="201" spans="15:15" x14ac:dyDescent="0.2">
      <c r="O201" s="63" t="str">
        <f t="shared" si="11"/>
        <v/>
      </c>
    </row>
    <row r="202" spans="15:15" x14ac:dyDescent="0.2">
      <c r="O202" s="63" t="str">
        <f t="shared" si="11"/>
        <v/>
      </c>
    </row>
    <row r="203" spans="15:15" x14ac:dyDescent="0.2">
      <c r="O203" s="63" t="str">
        <f t="shared" si="11"/>
        <v/>
      </c>
    </row>
    <row r="204" spans="15:15" x14ac:dyDescent="0.2">
      <c r="O204" s="63" t="str">
        <f t="shared" si="11"/>
        <v/>
      </c>
    </row>
    <row r="205" spans="15:15" x14ac:dyDescent="0.2">
      <c r="O205" s="63" t="str">
        <f t="shared" si="11"/>
        <v/>
      </c>
    </row>
    <row r="206" spans="15:15" x14ac:dyDescent="0.2">
      <c r="O206" s="63" t="str">
        <f t="shared" si="11"/>
        <v/>
      </c>
    </row>
    <row r="207" spans="15:15" x14ac:dyDescent="0.2">
      <c r="O207" s="63" t="str">
        <f t="shared" ref="O207:O248" si="12">CONCATENATE(B208,N207)</f>
        <v/>
      </c>
    </row>
    <row r="208" spans="15:15" x14ac:dyDescent="0.2">
      <c r="O208" s="63" t="str">
        <f t="shared" si="12"/>
        <v/>
      </c>
    </row>
    <row r="209" spans="15:15" x14ac:dyDescent="0.2">
      <c r="O209" s="63" t="str">
        <f t="shared" si="12"/>
        <v/>
      </c>
    </row>
    <row r="210" spans="15:15" x14ac:dyDescent="0.2">
      <c r="O210" s="63" t="str">
        <f t="shared" si="12"/>
        <v/>
      </c>
    </row>
    <row r="211" spans="15:15" x14ac:dyDescent="0.2">
      <c r="O211" s="63" t="str">
        <f t="shared" si="12"/>
        <v/>
      </c>
    </row>
    <row r="212" spans="15:15" x14ac:dyDescent="0.2">
      <c r="O212" s="63" t="str">
        <f t="shared" si="12"/>
        <v/>
      </c>
    </row>
    <row r="213" spans="15:15" x14ac:dyDescent="0.2">
      <c r="O213" s="63" t="str">
        <f t="shared" si="12"/>
        <v/>
      </c>
    </row>
    <row r="214" spans="15:15" x14ac:dyDescent="0.2">
      <c r="O214" s="63" t="str">
        <f t="shared" si="12"/>
        <v/>
      </c>
    </row>
    <row r="215" spans="15:15" x14ac:dyDescent="0.2">
      <c r="O215" s="63" t="str">
        <f t="shared" si="12"/>
        <v/>
      </c>
    </row>
    <row r="216" spans="15:15" x14ac:dyDescent="0.2">
      <c r="O216" s="63" t="str">
        <f t="shared" si="12"/>
        <v/>
      </c>
    </row>
    <row r="217" spans="15:15" x14ac:dyDescent="0.2">
      <c r="O217" s="63" t="str">
        <f t="shared" si="12"/>
        <v/>
      </c>
    </row>
    <row r="218" spans="15:15" x14ac:dyDescent="0.2">
      <c r="O218" s="63" t="str">
        <f t="shared" si="12"/>
        <v/>
      </c>
    </row>
    <row r="219" spans="15:15" x14ac:dyDescent="0.2">
      <c r="O219" s="63" t="str">
        <f t="shared" si="12"/>
        <v/>
      </c>
    </row>
    <row r="220" spans="15:15" x14ac:dyDescent="0.2">
      <c r="O220" s="63" t="str">
        <f t="shared" si="12"/>
        <v/>
      </c>
    </row>
    <row r="221" spans="15:15" x14ac:dyDescent="0.2">
      <c r="O221" s="63" t="str">
        <f t="shared" si="12"/>
        <v/>
      </c>
    </row>
    <row r="222" spans="15:15" x14ac:dyDescent="0.2">
      <c r="O222" s="63" t="str">
        <f t="shared" si="12"/>
        <v/>
      </c>
    </row>
    <row r="223" spans="15:15" x14ac:dyDescent="0.2">
      <c r="O223" s="63" t="str">
        <f t="shared" si="12"/>
        <v/>
      </c>
    </row>
    <row r="224" spans="15:15" x14ac:dyDescent="0.2">
      <c r="O224" s="63" t="str">
        <f t="shared" si="12"/>
        <v/>
      </c>
    </row>
    <row r="225" spans="15:15" x14ac:dyDescent="0.2">
      <c r="O225" s="63" t="str">
        <f t="shared" si="12"/>
        <v/>
      </c>
    </row>
    <row r="226" spans="15:15" x14ac:dyDescent="0.2">
      <c r="O226" s="63" t="str">
        <f t="shared" si="12"/>
        <v/>
      </c>
    </row>
    <row r="227" spans="15:15" x14ac:dyDescent="0.2">
      <c r="O227" s="63" t="str">
        <f t="shared" si="12"/>
        <v/>
      </c>
    </row>
    <row r="228" spans="15:15" x14ac:dyDescent="0.2">
      <c r="O228" s="63" t="str">
        <f t="shared" si="12"/>
        <v/>
      </c>
    </row>
    <row r="229" spans="15:15" x14ac:dyDescent="0.2">
      <c r="O229" s="63" t="str">
        <f t="shared" si="12"/>
        <v/>
      </c>
    </row>
    <row r="230" spans="15:15" x14ac:dyDescent="0.2">
      <c r="O230" s="63" t="str">
        <f t="shared" si="12"/>
        <v/>
      </c>
    </row>
    <row r="231" spans="15:15" x14ac:dyDescent="0.2">
      <c r="O231" s="63" t="str">
        <f t="shared" si="12"/>
        <v/>
      </c>
    </row>
    <row r="232" spans="15:15" x14ac:dyDescent="0.2">
      <c r="O232" s="63" t="str">
        <f t="shared" si="12"/>
        <v/>
      </c>
    </row>
    <row r="233" spans="15:15" x14ac:dyDescent="0.2">
      <c r="O233" s="63" t="str">
        <f t="shared" si="12"/>
        <v/>
      </c>
    </row>
    <row r="234" spans="15:15" x14ac:dyDescent="0.2">
      <c r="O234" s="63" t="str">
        <f t="shared" si="12"/>
        <v/>
      </c>
    </row>
    <row r="235" spans="15:15" x14ac:dyDescent="0.2">
      <c r="O235" s="63" t="str">
        <f t="shared" si="12"/>
        <v/>
      </c>
    </row>
    <row r="236" spans="15:15" x14ac:dyDescent="0.2">
      <c r="O236" s="63" t="str">
        <f t="shared" si="12"/>
        <v/>
      </c>
    </row>
    <row r="237" spans="15:15" x14ac:dyDescent="0.2">
      <c r="O237" s="63" t="str">
        <f t="shared" si="12"/>
        <v/>
      </c>
    </row>
    <row r="238" spans="15:15" x14ac:dyDescent="0.2">
      <c r="O238" s="63" t="str">
        <f t="shared" si="12"/>
        <v/>
      </c>
    </row>
    <row r="239" spans="15:15" x14ac:dyDescent="0.2">
      <c r="O239" s="63" t="str">
        <f t="shared" si="12"/>
        <v/>
      </c>
    </row>
    <row r="240" spans="15:15" x14ac:dyDescent="0.2">
      <c r="O240" s="63" t="str">
        <f t="shared" si="12"/>
        <v/>
      </c>
    </row>
    <row r="241" spans="15:15" x14ac:dyDescent="0.2">
      <c r="O241" s="63" t="str">
        <f t="shared" si="12"/>
        <v/>
      </c>
    </row>
    <row r="242" spans="15:15" x14ac:dyDescent="0.2">
      <c r="O242" s="63" t="str">
        <f t="shared" si="12"/>
        <v/>
      </c>
    </row>
    <row r="243" spans="15:15" x14ac:dyDescent="0.2">
      <c r="O243" s="63" t="str">
        <f t="shared" si="12"/>
        <v/>
      </c>
    </row>
    <row r="244" spans="15:15" x14ac:dyDescent="0.2">
      <c r="O244" s="63" t="str">
        <f t="shared" si="12"/>
        <v/>
      </c>
    </row>
    <row r="245" spans="15:15" x14ac:dyDescent="0.2">
      <c r="O245" s="63" t="str">
        <f t="shared" si="12"/>
        <v/>
      </c>
    </row>
    <row r="246" spans="15:15" x14ac:dyDescent="0.2">
      <c r="O246" s="63" t="str">
        <f t="shared" si="12"/>
        <v/>
      </c>
    </row>
    <row r="247" spans="15:15" x14ac:dyDescent="0.2">
      <c r="O247" s="63" t="str">
        <f t="shared" si="12"/>
        <v/>
      </c>
    </row>
    <row r="248" spans="15:15" x14ac:dyDescent="0.2">
      <c r="O248" s="63" t="str">
        <f t="shared" si="12"/>
        <v/>
      </c>
    </row>
  </sheetData>
  <autoFilter ref="A12:N23" xr:uid="{00000000-0009-0000-0000-000000000000}">
    <filterColumn colId="4" showButton="0"/>
    <filterColumn colId="7" showButton="0"/>
    <sortState xmlns:xlrd2="http://schemas.microsoft.com/office/spreadsheetml/2017/richdata2" ref="A13:N258">
      <sortCondition ref="A12:A23"/>
    </sortState>
  </autoFilter>
  <mergeCells count="15">
    <mergeCell ref="E12:F12"/>
    <mergeCell ref="H12:I12"/>
    <mergeCell ref="E4:F4"/>
    <mergeCell ref="E5:F5"/>
    <mergeCell ref="E6:F6"/>
    <mergeCell ref="G6:H6"/>
    <mergeCell ref="G7:H7"/>
    <mergeCell ref="E7:F7"/>
    <mergeCell ref="A5:B5"/>
    <mergeCell ref="A3:B3"/>
    <mergeCell ref="A1:I1"/>
    <mergeCell ref="E3:F3"/>
    <mergeCell ref="G4:H4"/>
    <mergeCell ref="G5:H5"/>
    <mergeCell ref="G3:I3"/>
  </mergeCells>
  <phoneticPr fontId="2"/>
  <pageMargins left="0.78740157480314965" right="0.78740157480314965" top="0.59055118110236227" bottom="0.39370078740157483"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pageSetUpPr fitToPage="1"/>
  </sheetPr>
  <dimension ref="A1:OB90"/>
  <sheetViews>
    <sheetView zoomScale="93" zoomScaleNormal="93" zoomScaleSheetLayoutView="75" workbookViewId="0">
      <pane xSplit="2" ySplit="6" topLeftCell="T28" activePane="bottomRight" state="frozen"/>
      <selection activeCell="B20" sqref="B20"/>
      <selection pane="topRight" activeCell="B20" sqref="B20"/>
      <selection pane="bottomLeft" activeCell="B20" sqref="B20"/>
      <selection pane="bottomRight" activeCell="AV38" sqref="AV38"/>
    </sheetView>
  </sheetViews>
  <sheetFormatPr defaultColWidth="9" defaultRowHeight="13" x14ac:dyDescent="0.2"/>
  <cols>
    <col min="1" max="1" width="2.6328125" style="3" customWidth="1"/>
    <col min="2" max="2" width="7.36328125" style="3" customWidth="1"/>
    <col min="3" max="247" width="3.6328125" style="3" customWidth="1"/>
    <col min="248" max="258" width="8.6328125" style="3" customWidth="1"/>
    <col min="259" max="388" width="3.6328125" style="3" customWidth="1"/>
    <col min="389" max="16384" width="9" style="3"/>
  </cols>
  <sheetData>
    <row r="1" spans="1:255" ht="12.75" customHeight="1" x14ac:dyDescent="0.2">
      <c r="A1" s="8" t="s">
        <v>93</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row>
    <row r="2" spans="1:255" ht="12.75" customHeight="1" x14ac:dyDescent="0.2">
      <c r="C2" s="31">
        <v>46113</v>
      </c>
      <c r="D2" s="31">
        <v>46114</v>
      </c>
      <c r="E2" s="31">
        <v>46115</v>
      </c>
      <c r="F2" s="31">
        <v>46116</v>
      </c>
      <c r="G2" s="31">
        <v>46117</v>
      </c>
      <c r="H2" s="31">
        <v>46118</v>
      </c>
      <c r="I2" s="31">
        <v>46119</v>
      </c>
      <c r="J2" s="31">
        <v>46120</v>
      </c>
      <c r="K2" s="31">
        <v>46121</v>
      </c>
      <c r="L2" s="31">
        <v>46122</v>
      </c>
      <c r="M2" s="31">
        <v>46123</v>
      </c>
      <c r="N2" s="31">
        <v>46124</v>
      </c>
      <c r="O2" s="31">
        <v>46125</v>
      </c>
      <c r="P2" s="31">
        <v>46126</v>
      </c>
      <c r="Q2" s="31">
        <v>46127</v>
      </c>
      <c r="R2" s="31">
        <v>46128</v>
      </c>
      <c r="S2" s="31">
        <v>46129</v>
      </c>
      <c r="T2" s="31">
        <v>46130</v>
      </c>
      <c r="U2" s="31">
        <v>46131</v>
      </c>
      <c r="V2" s="31">
        <v>46132</v>
      </c>
      <c r="W2" s="31">
        <v>46133</v>
      </c>
      <c r="X2" s="31">
        <v>46134</v>
      </c>
      <c r="Y2" s="31">
        <v>46135</v>
      </c>
      <c r="Z2" s="31">
        <v>46136</v>
      </c>
      <c r="AA2" s="31">
        <v>46137</v>
      </c>
      <c r="AB2" s="31">
        <v>46138</v>
      </c>
      <c r="AC2" s="31">
        <v>46139</v>
      </c>
      <c r="AD2" s="31">
        <v>46140</v>
      </c>
      <c r="AE2" s="31">
        <v>46141</v>
      </c>
      <c r="AF2" s="31">
        <v>46142</v>
      </c>
      <c r="AG2" s="31">
        <v>46266</v>
      </c>
      <c r="AH2" s="31">
        <v>46267</v>
      </c>
      <c r="AI2" s="31">
        <v>46268</v>
      </c>
      <c r="AJ2" s="31">
        <v>46269</v>
      </c>
      <c r="AK2" s="31">
        <v>46270</v>
      </c>
      <c r="AL2" s="31">
        <v>46271</v>
      </c>
      <c r="AM2" s="31">
        <v>46272</v>
      </c>
      <c r="AN2" s="31">
        <v>46273</v>
      </c>
      <c r="AO2" s="31">
        <v>46274</v>
      </c>
      <c r="AP2" s="31">
        <v>46275</v>
      </c>
      <c r="AQ2" s="31">
        <v>46276</v>
      </c>
      <c r="AR2" s="31">
        <v>46277</v>
      </c>
      <c r="AS2" s="31">
        <v>46278</v>
      </c>
      <c r="AT2" s="31">
        <v>46279</v>
      </c>
      <c r="AU2" s="31">
        <v>46280</v>
      </c>
      <c r="AV2" s="31">
        <v>46281</v>
      </c>
      <c r="AW2" s="31">
        <v>46282</v>
      </c>
      <c r="AX2" s="31">
        <v>46283</v>
      </c>
      <c r="AY2" s="31">
        <v>46284</v>
      </c>
      <c r="AZ2" s="31">
        <v>46285</v>
      </c>
      <c r="BA2" s="31">
        <v>46286</v>
      </c>
      <c r="BB2" s="31">
        <v>46287</v>
      </c>
      <c r="BC2" s="31">
        <v>46288</v>
      </c>
      <c r="BD2" s="31">
        <v>46289</v>
      </c>
      <c r="BE2" s="31">
        <v>46290</v>
      </c>
      <c r="BF2" s="31">
        <v>46291</v>
      </c>
      <c r="BG2" s="31">
        <v>46292</v>
      </c>
      <c r="BH2" s="31">
        <v>46293</v>
      </c>
      <c r="BI2" s="31">
        <v>46294</v>
      </c>
      <c r="BJ2" s="31">
        <v>46295</v>
      </c>
      <c r="BK2" s="31">
        <v>46296</v>
      </c>
      <c r="BL2" s="31">
        <v>46297</v>
      </c>
      <c r="BM2" s="31">
        <v>46298</v>
      </c>
      <c r="BN2" s="31">
        <v>46299</v>
      </c>
      <c r="BO2" s="31">
        <v>46300</v>
      </c>
      <c r="BP2" s="31">
        <v>46301</v>
      </c>
      <c r="BQ2" s="31">
        <v>46302</v>
      </c>
      <c r="BR2" s="31">
        <v>46303</v>
      </c>
      <c r="BS2" s="31">
        <v>46304</v>
      </c>
      <c r="BT2" s="31">
        <v>46305</v>
      </c>
      <c r="BU2" s="31">
        <v>46306</v>
      </c>
      <c r="BV2" s="31">
        <v>46307</v>
      </c>
      <c r="BW2" s="31">
        <v>46308</v>
      </c>
      <c r="BX2" s="31">
        <v>46309</v>
      </c>
      <c r="BY2" s="31">
        <v>46310</v>
      </c>
      <c r="BZ2" s="31">
        <v>46311</v>
      </c>
      <c r="CA2" s="31">
        <v>46312</v>
      </c>
      <c r="CB2" s="31">
        <v>46313</v>
      </c>
      <c r="CC2" s="31">
        <v>46314</v>
      </c>
      <c r="CD2" s="31">
        <v>46315</v>
      </c>
      <c r="CE2" s="31">
        <v>46316</v>
      </c>
      <c r="CF2" s="31">
        <v>46317</v>
      </c>
      <c r="CG2" s="31">
        <v>46318</v>
      </c>
      <c r="CH2" s="31">
        <v>46319</v>
      </c>
      <c r="CI2" s="31">
        <v>46320</v>
      </c>
      <c r="CJ2" s="31">
        <v>46321</v>
      </c>
      <c r="CK2" s="31">
        <v>46322</v>
      </c>
      <c r="CL2" s="31">
        <v>46323</v>
      </c>
      <c r="CM2" s="31">
        <v>46324</v>
      </c>
      <c r="CN2" s="31">
        <v>46325</v>
      </c>
      <c r="CO2" s="31">
        <v>46326</v>
      </c>
      <c r="CP2" s="31">
        <v>46327</v>
      </c>
      <c r="CQ2" s="31">
        <v>46328</v>
      </c>
      <c r="CR2" s="31">
        <v>46329</v>
      </c>
      <c r="CS2" s="31">
        <v>46330</v>
      </c>
      <c r="CT2" s="31">
        <v>46331</v>
      </c>
      <c r="CU2" s="31">
        <v>46332</v>
      </c>
      <c r="CV2" s="31">
        <v>46333</v>
      </c>
      <c r="CW2" s="31">
        <v>46334</v>
      </c>
      <c r="CX2" s="31">
        <v>46335</v>
      </c>
      <c r="CY2" s="31">
        <v>46336</v>
      </c>
      <c r="CZ2" s="31">
        <v>46337</v>
      </c>
      <c r="DA2" s="31">
        <v>46338</v>
      </c>
      <c r="DB2" s="31">
        <v>46339</v>
      </c>
      <c r="DC2" s="31">
        <v>46340</v>
      </c>
      <c r="DD2" s="31">
        <v>46341</v>
      </c>
      <c r="DE2" s="31">
        <v>46342</v>
      </c>
      <c r="DF2" s="31">
        <v>46343</v>
      </c>
      <c r="DG2" s="31">
        <v>46344</v>
      </c>
      <c r="DH2" s="31">
        <v>46345</v>
      </c>
      <c r="DI2" s="31">
        <v>46346</v>
      </c>
      <c r="DJ2" s="31">
        <v>46347</v>
      </c>
      <c r="DK2" s="31">
        <v>46348</v>
      </c>
      <c r="DL2" s="31">
        <v>46349</v>
      </c>
      <c r="DM2" s="31">
        <v>46350</v>
      </c>
      <c r="DN2" s="31">
        <v>46351</v>
      </c>
      <c r="DO2" s="31">
        <v>46352</v>
      </c>
      <c r="DP2" s="31">
        <v>46353</v>
      </c>
      <c r="DQ2" s="31">
        <v>46354</v>
      </c>
      <c r="DR2" s="31">
        <v>46355</v>
      </c>
      <c r="DS2" s="31">
        <v>46356</v>
      </c>
      <c r="DT2" s="31">
        <v>46357</v>
      </c>
      <c r="DU2" s="31">
        <v>46358</v>
      </c>
      <c r="DV2" s="31">
        <v>46359</v>
      </c>
      <c r="DW2" s="31">
        <v>46360</v>
      </c>
      <c r="DX2" s="31">
        <v>46361</v>
      </c>
      <c r="DY2" s="31">
        <v>46362</v>
      </c>
      <c r="DZ2" s="31">
        <v>46363</v>
      </c>
      <c r="EA2" s="31">
        <v>46364</v>
      </c>
      <c r="EB2" s="31">
        <v>46365</v>
      </c>
      <c r="EC2" s="31">
        <v>46366</v>
      </c>
      <c r="ED2" s="31">
        <v>46367</v>
      </c>
      <c r="EE2" s="31">
        <v>46368</v>
      </c>
      <c r="EF2" s="31">
        <v>46369</v>
      </c>
      <c r="EG2" s="31">
        <v>46370</v>
      </c>
      <c r="EH2" s="31">
        <v>46371</v>
      </c>
      <c r="EI2" s="31">
        <v>46372</v>
      </c>
      <c r="EJ2" s="31">
        <v>46373</v>
      </c>
      <c r="EK2" s="31">
        <v>46374</v>
      </c>
      <c r="EL2" s="31">
        <v>46375</v>
      </c>
      <c r="EM2" s="31">
        <v>46376</v>
      </c>
      <c r="EN2" s="31">
        <v>46377</v>
      </c>
      <c r="EO2" s="31">
        <v>46378</v>
      </c>
      <c r="EP2" s="31">
        <v>46379</v>
      </c>
      <c r="EQ2" s="31">
        <v>46380</v>
      </c>
      <c r="ER2" s="31">
        <v>46381</v>
      </c>
      <c r="ES2" s="31">
        <v>46382</v>
      </c>
      <c r="ET2" s="31">
        <v>46383</v>
      </c>
      <c r="EU2" s="31">
        <v>46384</v>
      </c>
      <c r="EV2" s="31">
        <v>46385</v>
      </c>
      <c r="EW2" s="31">
        <v>46386</v>
      </c>
      <c r="EX2" s="31">
        <v>46387</v>
      </c>
      <c r="EY2" s="31">
        <v>46388</v>
      </c>
      <c r="EZ2" s="31">
        <v>46389</v>
      </c>
      <c r="FA2" s="31">
        <v>46390</v>
      </c>
      <c r="FB2" s="31">
        <v>46391</v>
      </c>
      <c r="FC2" s="31">
        <v>46392</v>
      </c>
      <c r="FD2" s="31">
        <v>46393</v>
      </c>
      <c r="FE2" s="31">
        <v>46394</v>
      </c>
      <c r="FF2" s="31">
        <v>46395</v>
      </c>
      <c r="FG2" s="31">
        <v>46396</v>
      </c>
      <c r="FH2" s="31">
        <v>46397</v>
      </c>
      <c r="FI2" s="31">
        <v>46398</v>
      </c>
      <c r="FJ2" s="31">
        <v>46399</v>
      </c>
      <c r="FK2" s="31">
        <v>46400</v>
      </c>
      <c r="FL2" s="31">
        <v>46401</v>
      </c>
      <c r="FM2" s="31">
        <v>46402</v>
      </c>
      <c r="FN2" s="31">
        <v>46403</v>
      </c>
      <c r="FO2" s="31">
        <v>46404</v>
      </c>
      <c r="FP2" s="31">
        <v>46405</v>
      </c>
      <c r="FQ2" s="31">
        <v>46406</v>
      </c>
      <c r="FR2" s="31">
        <v>46407</v>
      </c>
      <c r="FS2" s="31">
        <v>46408</v>
      </c>
      <c r="FT2" s="31">
        <v>46409</v>
      </c>
      <c r="FU2" s="31">
        <v>46410</v>
      </c>
      <c r="FV2" s="31">
        <v>46411</v>
      </c>
      <c r="FW2" s="31">
        <v>46412</v>
      </c>
      <c r="FX2" s="31">
        <v>46413</v>
      </c>
      <c r="FY2" s="31">
        <v>46414</v>
      </c>
      <c r="FZ2" s="31">
        <v>46415</v>
      </c>
      <c r="GA2" s="31">
        <v>46416</v>
      </c>
      <c r="GB2" s="31">
        <v>46417</v>
      </c>
      <c r="GC2" s="31">
        <v>46418</v>
      </c>
      <c r="GD2" s="31">
        <v>46419</v>
      </c>
      <c r="GE2" s="31">
        <v>46420</v>
      </c>
      <c r="GF2" s="31">
        <v>46421</v>
      </c>
      <c r="GG2" s="31">
        <v>46422</v>
      </c>
      <c r="GH2" s="31">
        <v>46423</v>
      </c>
      <c r="GI2" s="31">
        <v>46424</v>
      </c>
      <c r="GJ2" s="31">
        <v>46425</v>
      </c>
      <c r="GK2" s="31">
        <v>46426</v>
      </c>
      <c r="GL2" s="31">
        <v>46427</v>
      </c>
      <c r="GM2" s="31">
        <v>46428</v>
      </c>
      <c r="GN2" s="31">
        <v>46429</v>
      </c>
      <c r="GO2" s="31">
        <v>46430</v>
      </c>
      <c r="GP2" s="31">
        <v>46431</v>
      </c>
      <c r="GQ2" s="31">
        <v>46432</v>
      </c>
      <c r="GR2" s="31">
        <v>46433</v>
      </c>
      <c r="GS2" s="31">
        <v>46434</v>
      </c>
      <c r="GT2" s="31">
        <v>46435</v>
      </c>
      <c r="GU2" s="31">
        <v>46436</v>
      </c>
      <c r="GV2" s="31">
        <v>46437</v>
      </c>
      <c r="GW2" s="31">
        <v>46438</v>
      </c>
      <c r="GX2" s="31">
        <v>46439</v>
      </c>
      <c r="GY2" s="31">
        <v>46440</v>
      </c>
      <c r="GZ2" s="31">
        <v>46441</v>
      </c>
      <c r="HA2" s="31">
        <v>46442</v>
      </c>
      <c r="HB2" s="31">
        <v>46443</v>
      </c>
      <c r="HC2" s="31">
        <v>46444</v>
      </c>
      <c r="HD2" s="31">
        <v>46445</v>
      </c>
      <c r="HE2" s="31">
        <v>46446</v>
      </c>
      <c r="HF2" s="31">
        <v>46447</v>
      </c>
      <c r="HG2" s="31">
        <v>46448</v>
      </c>
      <c r="HH2" s="31">
        <v>46449</v>
      </c>
      <c r="HI2" s="31">
        <v>46450</v>
      </c>
      <c r="HJ2" s="31">
        <v>46451</v>
      </c>
      <c r="HK2" s="31">
        <v>46452</v>
      </c>
      <c r="HL2" s="31">
        <v>46453</v>
      </c>
      <c r="HM2" s="31">
        <v>46454</v>
      </c>
      <c r="HN2" s="31">
        <v>46455</v>
      </c>
      <c r="HO2" s="31">
        <v>46456</v>
      </c>
      <c r="HP2" s="31">
        <v>46457</v>
      </c>
      <c r="HQ2" s="31">
        <v>46458</v>
      </c>
      <c r="HR2" s="31">
        <v>46459</v>
      </c>
      <c r="HS2" s="31">
        <v>46460</v>
      </c>
      <c r="HT2" s="31">
        <v>46461</v>
      </c>
      <c r="HU2" s="31">
        <v>46462</v>
      </c>
      <c r="HV2" s="31">
        <v>46463</v>
      </c>
      <c r="HW2" s="31">
        <v>46464</v>
      </c>
      <c r="HX2" s="31">
        <v>46465</v>
      </c>
      <c r="HY2" s="31">
        <v>46466</v>
      </c>
      <c r="HZ2" s="31">
        <v>46467</v>
      </c>
      <c r="IA2" s="31">
        <v>46468</v>
      </c>
      <c r="IB2" s="31">
        <v>46469</v>
      </c>
      <c r="IC2" s="31">
        <v>46470</v>
      </c>
      <c r="ID2" s="31">
        <v>46471</v>
      </c>
      <c r="IE2" s="31">
        <v>46472</v>
      </c>
      <c r="IF2" s="31">
        <v>46473</v>
      </c>
      <c r="IG2" s="31">
        <v>46474</v>
      </c>
      <c r="IH2" s="31">
        <v>46475</v>
      </c>
      <c r="II2" s="31">
        <v>46476</v>
      </c>
      <c r="IJ2" s="31">
        <v>46477</v>
      </c>
    </row>
    <row r="3" spans="1:255" s="32" customFormat="1" ht="12.75" customHeight="1" x14ac:dyDescent="0.2">
      <c r="B3" s="33" t="s">
        <v>113</v>
      </c>
      <c r="C3" s="33">
        <f t="shared" ref="C3:BN3" si="0">YEAR(C2)-2018</f>
        <v>8</v>
      </c>
      <c r="D3" s="33">
        <f t="shared" si="0"/>
        <v>8</v>
      </c>
      <c r="E3" s="33">
        <f t="shared" si="0"/>
        <v>8</v>
      </c>
      <c r="F3" s="33">
        <f t="shared" si="0"/>
        <v>8</v>
      </c>
      <c r="G3" s="33">
        <f t="shared" si="0"/>
        <v>8</v>
      </c>
      <c r="H3" s="33">
        <f t="shared" si="0"/>
        <v>8</v>
      </c>
      <c r="I3" s="33">
        <f t="shared" si="0"/>
        <v>8</v>
      </c>
      <c r="J3" s="33">
        <f t="shared" si="0"/>
        <v>8</v>
      </c>
      <c r="K3" s="33">
        <f t="shared" si="0"/>
        <v>8</v>
      </c>
      <c r="L3" s="33">
        <f t="shared" si="0"/>
        <v>8</v>
      </c>
      <c r="M3" s="33">
        <f t="shared" si="0"/>
        <v>8</v>
      </c>
      <c r="N3" s="33">
        <f t="shared" si="0"/>
        <v>8</v>
      </c>
      <c r="O3" s="33">
        <f t="shared" si="0"/>
        <v>8</v>
      </c>
      <c r="P3" s="33">
        <f t="shared" si="0"/>
        <v>8</v>
      </c>
      <c r="Q3" s="33">
        <f t="shared" si="0"/>
        <v>8</v>
      </c>
      <c r="R3" s="33">
        <f t="shared" si="0"/>
        <v>8</v>
      </c>
      <c r="S3" s="33">
        <f t="shared" si="0"/>
        <v>8</v>
      </c>
      <c r="T3" s="33">
        <f t="shared" si="0"/>
        <v>8</v>
      </c>
      <c r="U3" s="33">
        <f t="shared" si="0"/>
        <v>8</v>
      </c>
      <c r="V3" s="33">
        <f t="shared" si="0"/>
        <v>8</v>
      </c>
      <c r="W3" s="33">
        <f t="shared" si="0"/>
        <v>8</v>
      </c>
      <c r="X3" s="33">
        <f t="shared" si="0"/>
        <v>8</v>
      </c>
      <c r="Y3" s="33">
        <f t="shared" si="0"/>
        <v>8</v>
      </c>
      <c r="Z3" s="33">
        <f t="shared" si="0"/>
        <v>8</v>
      </c>
      <c r="AA3" s="33">
        <f t="shared" si="0"/>
        <v>8</v>
      </c>
      <c r="AB3" s="33">
        <f t="shared" si="0"/>
        <v>8</v>
      </c>
      <c r="AC3" s="33">
        <f t="shared" si="0"/>
        <v>8</v>
      </c>
      <c r="AD3" s="33">
        <f t="shared" si="0"/>
        <v>8</v>
      </c>
      <c r="AE3" s="33">
        <f t="shared" si="0"/>
        <v>8</v>
      </c>
      <c r="AF3" s="33">
        <f t="shared" si="0"/>
        <v>8</v>
      </c>
      <c r="AG3" s="33">
        <f t="shared" si="0"/>
        <v>8</v>
      </c>
      <c r="AH3" s="33">
        <f t="shared" si="0"/>
        <v>8</v>
      </c>
      <c r="AI3" s="33">
        <f t="shared" si="0"/>
        <v>8</v>
      </c>
      <c r="AJ3" s="33">
        <f t="shared" si="0"/>
        <v>8</v>
      </c>
      <c r="AK3" s="33">
        <f t="shared" si="0"/>
        <v>8</v>
      </c>
      <c r="AL3" s="33">
        <f t="shared" si="0"/>
        <v>8</v>
      </c>
      <c r="AM3" s="33">
        <f t="shared" si="0"/>
        <v>8</v>
      </c>
      <c r="AN3" s="33">
        <f t="shared" si="0"/>
        <v>8</v>
      </c>
      <c r="AO3" s="33">
        <f t="shared" si="0"/>
        <v>8</v>
      </c>
      <c r="AP3" s="33">
        <f t="shared" si="0"/>
        <v>8</v>
      </c>
      <c r="AQ3" s="33">
        <f t="shared" si="0"/>
        <v>8</v>
      </c>
      <c r="AR3" s="33">
        <f t="shared" si="0"/>
        <v>8</v>
      </c>
      <c r="AS3" s="33">
        <f t="shared" si="0"/>
        <v>8</v>
      </c>
      <c r="AT3" s="33">
        <f t="shared" si="0"/>
        <v>8</v>
      </c>
      <c r="AU3" s="33">
        <f t="shared" si="0"/>
        <v>8</v>
      </c>
      <c r="AV3" s="33">
        <f t="shared" si="0"/>
        <v>8</v>
      </c>
      <c r="AW3" s="33">
        <f t="shared" si="0"/>
        <v>8</v>
      </c>
      <c r="AX3" s="33">
        <f t="shared" si="0"/>
        <v>8</v>
      </c>
      <c r="AY3" s="33">
        <f t="shared" si="0"/>
        <v>8</v>
      </c>
      <c r="AZ3" s="33">
        <f t="shared" si="0"/>
        <v>8</v>
      </c>
      <c r="BA3" s="33">
        <f t="shared" si="0"/>
        <v>8</v>
      </c>
      <c r="BB3" s="33">
        <f t="shared" si="0"/>
        <v>8</v>
      </c>
      <c r="BC3" s="33">
        <f t="shared" si="0"/>
        <v>8</v>
      </c>
      <c r="BD3" s="33">
        <f t="shared" si="0"/>
        <v>8</v>
      </c>
      <c r="BE3" s="33">
        <f t="shared" si="0"/>
        <v>8</v>
      </c>
      <c r="BF3" s="33">
        <f t="shared" si="0"/>
        <v>8</v>
      </c>
      <c r="BG3" s="33">
        <f t="shared" si="0"/>
        <v>8</v>
      </c>
      <c r="BH3" s="33">
        <f t="shared" si="0"/>
        <v>8</v>
      </c>
      <c r="BI3" s="33">
        <f t="shared" si="0"/>
        <v>8</v>
      </c>
      <c r="BJ3" s="33">
        <f t="shared" si="0"/>
        <v>8</v>
      </c>
      <c r="BK3" s="33">
        <f t="shared" si="0"/>
        <v>8</v>
      </c>
      <c r="BL3" s="33">
        <f t="shared" si="0"/>
        <v>8</v>
      </c>
      <c r="BM3" s="33">
        <f t="shared" si="0"/>
        <v>8</v>
      </c>
      <c r="BN3" s="33">
        <f t="shared" si="0"/>
        <v>8</v>
      </c>
      <c r="BO3" s="33">
        <f t="shared" ref="BO3:BP3" si="1">YEAR(BO2)-2018</f>
        <v>8</v>
      </c>
      <c r="BP3" s="33">
        <f t="shared" si="1"/>
        <v>8</v>
      </c>
      <c r="BQ3" s="33">
        <f t="shared" ref="BQ3:CM3" si="2">YEAR(BQ2)-2018</f>
        <v>8</v>
      </c>
      <c r="BR3" s="33">
        <f t="shared" si="2"/>
        <v>8</v>
      </c>
      <c r="BS3" s="33">
        <f t="shared" si="2"/>
        <v>8</v>
      </c>
      <c r="BT3" s="33">
        <f t="shared" si="2"/>
        <v>8</v>
      </c>
      <c r="BU3" s="33">
        <f t="shared" si="2"/>
        <v>8</v>
      </c>
      <c r="BV3" s="33">
        <f t="shared" si="2"/>
        <v>8</v>
      </c>
      <c r="BW3" s="33">
        <f t="shared" si="2"/>
        <v>8</v>
      </c>
      <c r="BX3" s="33">
        <f t="shared" si="2"/>
        <v>8</v>
      </c>
      <c r="BY3" s="33">
        <f t="shared" si="2"/>
        <v>8</v>
      </c>
      <c r="BZ3" s="33">
        <f t="shared" si="2"/>
        <v>8</v>
      </c>
      <c r="CA3" s="33">
        <f t="shared" si="2"/>
        <v>8</v>
      </c>
      <c r="CB3" s="33">
        <f t="shared" si="2"/>
        <v>8</v>
      </c>
      <c r="CC3" s="33">
        <f t="shared" si="2"/>
        <v>8</v>
      </c>
      <c r="CD3" s="33">
        <f t="shared" si="2"/>
        <v>8</v>
      </c>
      <c r="CE3" s="33">
        <f t="shared" si="2"/>
        <v>8</v>
      </c>
      <c r="CF3" s="33">
        <f t="shared" si="2"/>
        <v>8</v>
      </c>
      <c r="CG3" s="33">
        <f t="shared" si="2"/>
        <v>8</v>
      </c>
      <c r="CH3" s="33">
        <f t="shared" si="2"/>
        <v>8</v>
      </c>
      <c r="CI3" s="33">
        <f t="shared" si="2"/>
        <v>8</v>
      </c>
      <c r="CJ3" s="33">
        <f t="shared" si="2"/>
        <v>8</v>
      </c>
      <c r="CK3" s="33">
        <f t="shared" si="2"/>
        <v>8</v>
      </c>
      <c r="CL3" s="33">
        <f t="shared" si="2"/>
        <v>8</v>
      </c>
      <c r="CM3" s="33">
        <f t="shared" si="2"/>
        <v>8</v>
      </c>
      <c r="CN3" s="33">
        <f t="shared" ref="CN3:IJ3" si="3">YEAR(CN2)-2018</f>
        <v>8</v>
      </c>
      <c r="CO3" s="33">
        <f t="shared" si="3"/>
        <v>8</v>
      </c>
      <c r="CP3" s="33">
        <f t="shared" si="3"/>
        <v>8</v>
      </c>
      <c r="CQ3" s="33">
        <f t="shared" si="3"/>
        <v>8</v>
      </c>
      <c r="CR3" s="33">
        <f t="shared" si="3"/>
        <v>8</v>
      </c>
      <c r="CS3" s="33">
        <f t="shared" si="3"/>
        <v>8</v>
      </c>
      <c r="CT3" s="33">
        <f t="shared" si="3"/>
        <v>8</v>
      </c>
      <c r="CU3" s="33">
        <f t="shared" si="3"/>
        <v>8</v>
      </c>
      <c r="CV3" s="33">
        <f t="shared" si="3"/>
        <v>8</v>
      </c>
      <c r="CW3" s="33">
        <f t="shared" si="3"/>
        <v>8</v>
      </c>
      <c r="CX3" s="33">
        <f t="shared" si="3"/>
        <v>8</v>
      </c>
      <c r="CY3" s="33">
        <f t="shared" si="3"/>
        <v>8</v>
      </c>
      <c r="CZ3" s="33">
        <f t="shared" si="3"/>
        <v>8</v>
      </c>
      <c r="DA3" s="33">
        <f t="shared" si="3"/>
        <v>8</v>
      </c>
      <c r="DB3" s="33">
        <f t="shared" si="3"/>
        <v>8</v>
      </c>
      <c r="DC3" s="33">
        <f t="shared" si="3"/>
        <v>8</v>
      </c>
      <c r="DD3" s="33">
        <f t="shared" si="3"/>
        <v>8</v>
      </c>
      <c r="DE3" s="33">
        <f t="shared" si="3"/>
        <v>8</v>
      </c>
      <c r="DF3" s="33">
        <f t="shared" si="3"/>
        <v>8</v>
      </c>
      <c r="DG3" s="33">
        <f t="shared" si="3"/>
        <v>8</v>
      </c>
      <c r="DH3" s="33">
        <f t="shared" si="3"/>
        <v>8</v>
      </c>
      <c r="DI3" s="33">
        <f t="shared" si="3"/>
        <v>8</v>
      </c>
      <c r="DJ3" s="33">
        <f t="shared" si="3"/>
        <v>8</v>
      </c>
      <c r="DK3" s="33">
        <f t="shared" si="3"/>
        <v>8</v>
      </c>
      <c r="DL3" s="33">
        <f t="shared" si="3"/>
        <v>8</v>
      </c>
      <c r="DM3" s="33">
        <f t="shared" si="3"/>
        <v>8</v>
      </c>
      <c r="DN3" s="33">
        <f t="shared" si="3"/>
        <v>8</v>
      </c>
      <c r="DO3" s="33">
        <f t="shared" si="3"/>
        <v>8</v>
      </c>
      <c r="DP3" s="33">
        <f t="shared" si="3"/>
        <v>8</v>
      </c>
      <c r="DQ3" s="33">
        <f t="shared" si="3"/>
        <v>8</v>
      </c>
      <c r="DR3" s="33">
        <f t="shared" si="3"/>
        <v>8</v>
      </c>
      <c r="DS3" s="33">
        <f t="shared" si="3"/>
        <v>8</v>
      </c>
      <c r="DT3" s="33">
        <f t="shared" si="3"/>
        <v>8</v>
      </c>
      <c r="DU3" s="33">
        <f t="shared" si="3"/>
        <v>8</v>
      </c>
      <c r="DV3" s="33">
        <f t="shared" si="3"/>
        <v>8</v>
      </c>
      <c r="DW3" s="33">
        <f t="shared" si="3"/>
        <v>8</v>
      </c>
      <c r="DX3" s="33">
        <f t="shared" si="3"/>
        <v>8</v>
      </c>
      <c r="DY3" s="33">
        <f t="shared" si="3"/>
        <v>8</v>
      </c>
      <c r="DZ3" s="33">
        <f t="shared" si="3"/>
        <v>8</v>
      </c>
      <c r="EA3" s="33">
        <f t="shared" si="3"/>
        <v>8</v>
      </c>
      <c r="EB3" s="33">
        <f t="shared" si="3"/>
        <v>8</v>
      </c>
      <c r="EC3" s="33">
        <f t="shared" si="3"/>
        <v>8</v>
      </c>
      <c r="ED3" s="33">
        <f t="shared" si="3"/>
        <v>8</v>
      </c>
      <c r="EE3" s="33">
        <f t="shared" si="3"/>
        <v>8</v>
      </c>
      <c r="EF3" s="33">
        <f t="shared" si="3"/>
        <v>8</v>
      </c>
      <c r="EG3" s="33">
        <f t="shared" si="3"/>
        <v>8</v>
      </c>
      <c r="EH3" s="33">
        <f t="shared" si="3"/>
        <v>8</v>
      </c>
      <c r="EI3" s="33">
        <f t="shared" si="3"/>
        <v>8</v>
      </c>
      <c r="EJ3" s="33">
        <f t="shared" si="3"/>
        <v>8</v>
      </c>
      <c r="EK3" s="33">
        <f t="shared" si="3"/>
        <v>8</v>
      </c>
      <c r="EL3" s="33">
        <f t="shared" si="3"/>
        <v>8</v>
      </c>
      <c r="EM3" s="33">
        <f t="shared" si="3"/>
        <v>8</v>
      </c>
      <c r="EN3" s="33">
        <f t="shared" si="3"/>
        <v>8</v>
      </c>
      <c r="EO3" s="33">
        <f t="shared" si="3"/>
        <v>8</v>
      </c>
      <c r="EP3" s="33">
        <f t="shared" si="3"/>
        <v>8</v>
      </c>
      <c r="EQ3" s="33">
        <f t="shared" si="3"/>
        <v>8</v>
      </c>
      <c r="ER3" s="33">
        <f t="shared" si="3"/>
        <v>8</v>
      </c>
      <c r="ES3" s="33">
        <f t="shared" si="3"/>
        <v>8</v>
      </c>
      <c r="ET3" s="33">
        <f t="shared" si="3"/>
        <v>8</v>
      </c>
      <c r="EU3" s="33">
        <f t="shared" si="3"/>
        <v>8</v>
      </c>
      <c r="EV3" s="33">
        <f t="shared" si="3"/>
        <v>8</v>
      </c>
      <c r="EW3" s="33">
        <f t="shared" si="3"/>
        <v>8</v>
      </c>
      <c r="EX3" s="33">
        <f t="shared" si="3"/>
        <v>8</v>
      </c>
      <c r="EY3" s="33">
        <f t="shared" si="3"/>
        <v>9</v>
      </c>
      <c r="EZ3" s="33">
        <f t="shared" si="3"/>
        <v>9</v>
      </c>
      <c r="FA3" s="33">
        <f t="shared" si="3"/>
        <v>9</v>
      </c>
      <c r="FB3" s="33">
        <f t="shared" si="3"/>
        <v>9</v>
      </c>
      <c r="FC3" s="33">
        <f t="shared" si="3"/>
        <v>9</v>
      </c>
      <c r="FD3" s="33">
        <f t="shared" si="3"/>
        <v>9</v>
      </c>
      <c r="FE3" s="33">
        <f t="shared" si="3"/>
        <v>9</v>
      </c>
      <c r="FF3" s="33">
        <f t="shared" si="3"/>
        <v>9</v>
      </c>
      <c r="FG3" s="33">
        <f t="shared" si="3"/>
        <v>9</v>
      </c>
      <c r="FH3" s="33">
        <f t="shared" si="3"/>
        <v>9</v>
      </c>
      <c r="FI3" s="33">
        <f t="shared" si="3"/>
        <v>9</v>
      </c>
      <c r="FJ3" s="33">
        <f t="shared" si="3"/>
        <v>9</v>
      </c>
      <c r="FK3" s="33">
        <f t="shared" si="3"/>
        <v>9</v>
      </c>
      <c r="FL3" s="33">
        <f t="shared" si="3"/>
        <v>9</v>
      </c>
      <c r="FM3" s="33">
        <f t="shared" si="3"/>
        <v>9</v>
      </c>
      <c r="FN3" s="33">
        <f t="shared" si="3"/>
        <v>9</v>
      </c>
      <c r="FO3" s="33">
        <f t="shared" si="3"/>
        <v>9</v>
      </c>
      <c r="FP3" s="33">
        <f t="shared" si="3"/>
        <v>9</v>
      </c>
      <c r="FQ3" s="33">
        <f t="shared" si="3"/>
        <v>9</v>
      </c>
      <c r="FR3" s="33">
        <f t="shared" si="3"/>
        <v>9</v>
      </c>
      <c r="FS3" s="33">
        <f t="shared" si="3"/>
        <v>9</v>
      </c>
      <c r="FT3" s="33">
        <f t="shared" si="3"/>
        <v>9</v>
      </c>
      <c r="FU3" s="33">
        <f t="shared" si="3"/>
        <v>9</v>
      </c>
      <c r="FV3" s="33">
        <f t="shared" si="3"/>
        <v>9</v>
      </c>
      <c r="FW3" s="33">
        <f t="shared" si="3"/>
        <v>9</v>
      </c>
      <c r="FX3" s="33">
        <f t="shared" si="3"/>
        <v>9</v>
      </c>
      <c r="FY3" s="33">
        <f t="shared" si="3"/>
        <v>9</v>
      </c>
      <c r="FZ3" s="33">
        <f t="shared" si="3"/>
        <v>9</v>
      </c>
      <c r="GA3" s="33">
        <f t="shared" si="3"/>
        <v>9</v>
      </c>
      <c r="GB3" s="33">
        <f t="shared" si="3"/>
        <v>9</v>
      </c>
      <c r="GC3" s="33">
        <f t="shared" si="3"/>
        <v>9</v>
      </c>
      <c r="GD3" s="33">
        <f t="shared" si="3"/>
        <v>9</v>
      </c>
      <c r="GE3" s="33">
        <f t="shared" si="3"/>
        <v>9</v>
      </c>
      <c r="GF3" s="33">
        <f t="shared" si="3"/>
        <v>9</v>
      </c>
      <c r="GG3" s="33">
        <f t="shared" si="3"/>
        <v>9</v>
      </c>
      <c r="GH3" s="33">
        <f t="shared" si="3"/>
        <v>9</v>
      </c>
      <c r="GI3" s="33">
        <f t="shared" si="3"/>
        <v>9</v>
      </c>
      <c r="GJ3" s="33">
        <f t="shared" si="3"/>
        <v>9</v>
      </c>
      <c r="GK3" s="33">
        <f t="shared" si="3"/>
        <v>9</v>
      </c>
      <c r="GL3" s="33">
        <f t="shared" si="3"/>
        <v>9</v>
      </c>
      <c r="GM3" s="33">
        <f t="shared" si="3"/>
        <v>9</v>
      </c>
      <c r="GN3" s="33">
        <f t="shared" si="3"/>
        <v>9</v>
      </c>
      <c r="GO3" s="33">
        <f t="shared" si="3"/>
        <v>9</v>
      </c>
      <c r="GP3" s="33">
        <f t="shared" si="3"/>
        <v>9</v>
      </c>
      <c r="GQ3" s="33">
        <f t="shared" si="3"/>
        <v>9</v>
      </c>
      <c r="GR3" s="33">
        <f t="shared" si="3"/>
        <v>9</v>
      </c>
      <c r="GS3" s="33">
        <f t="shared" si="3"/>
        <v>9</v>
      </c>
      <c r="GT3" s="33">
        <f t="shared" si="3"/>
        <v>9</v>
      </c>
      <c r="GU3" s="33">
        <f t="shared" si="3"/>
        <v>9</v>
      </c>
      <c r="GV3" s="33">
        <f t="shared" si="3"/>
        <v>9</v>
      </c>
      <c r="GW3" s="33">
        <f t="shared" si="3"/>
        <v>9</v>
      </c>
      <c r="GX3" s="33">
        <f t="shared" ref="GX3:HQ3" si="4">YEAR(GX2)-2018</f>
        <v>9</v>
      </c>
      <c r="GY3" s="33">
        <f t="shared" si="4"/>
        <v>9</v>
      </c>
      <c r="GZ3" s="33">
        <f t="shared" ref="GZ3:HH3" si="5">YEAR(GZ2)-2018</f>
        <v>9</v>
      </c>
      <c r="HA3" s="33">
        <f t="shared" si="5"/>
        <v>9</v>
      </c>
      <c r="HB3" s="33">
        <f t="shared" si="5"/>
        <v>9</v>
      </c>
      <c r="HC3" s="33">
        <f t="shared" si="5"/>
        <v>9</v>
      </c>
      <c r="HD3" s="33">
        <f t="shared" si="5"/>
        <v>9</v>
      </c>
      <c r="HE3" s="33">
        <f t="shared" si="5"/>
        <v>9</v>
      </c>
      <c r="HF3" s="33">
        <f t="shared" si="5"/>
        <v>9</v>
      </c>
      <c r="HG3" s="33">
        <f t="shared" si="5"/>
        <v>9</v>
      </c>
      <c r="HH3" s="33">
        <f t="shared" si="5"/>
        <v>9</v>
      </c>
      <c r="HI3" s="33">
        <f t="shared" si="4"/>
        <v>9</v>
      </c>
      <c r="HJ3" s="33">
        <f t="shared" si="4"/>
        <v>9</v>
      </c>
      <c r="HK3" s="33">
        <f t="shared" si="4"/>
        <v>9</v>
      </c>
      <c r="HL3" s="33">
        <f t="shared" si="4"/>
        <v>9</v>
      </c>
      <c r="HM3" s="33">
        <f t="shared" si="4"/>
        <v>9</v>
      </c>
      <c r="HN3" s="33">
        <f t="shared" si="4"/>
        <v>9</v>
      </c>
      <c r="HO3" s="33">
        <f t="shared" si="4"/>
        <v>9</v>
      </c>
      <c r="HP3" s="33">
        <f t="shared" si="4"/>
        <v>9</v>
      </c>
      <c r="HQ3" s="33">
        <f t="shared" si="4"/>
        <v>9</v>
      </c>
      <c r="HR3" s="33">
        <f t="shared" si="3"/>
        <v>9</v>
      </c>
      <c r="HS3" s="33">
        <f t="shared" ref="HS3:HW3" si="6">YEAR(HS2)-2018</f>
        <v>9</v>
      </c>
      <c r="HT3" s="33">
        <f t="shared" si="6"/>
        <v>9</v>
      </c>
      <c r="HU3" s="33">
        <f t="shared" si="6"/>
        <v>9</v>
      </c>
      <c r="HV3" s="33">
        <f t="shared" si="6"/>
        <v>9</v>
      </c>
      <c r="HW3" s="33">
        <f t="shared" si="6"/>
        <v>9</v>
      </c>
      <c r="HX3" s="33">
        <f t="shared" si="3"/>
        <v>9</v>
      </c>
      <c r="HY3" s="33">
        <f t="shared" si="3"/>
        <v>9</v>
      </c>
      <c r="HZ3" s="33">
        <f t="shared" si="3"/>
        <v>9</v>
      </c>
      <c r="IA3" s="33">
        <f t="shared" si="3"/>
        <v>9</v>
      </c>
      <c r="IB3" s="33">
        <f t="shared" si="3"/>
        <v>9</v>
      </c>
      <c r="IC3" s="33">
        <f t="shared" si="3"/>
        <v>9</v>
      </c>
      <c r="ID3" s="33">
        <f t="shared" si="3"/>
        <v>9</v>
      </c>
      <c r="IE3" s="33">
        <f t="shared" si="3"/>
        <v>9</v>
      </c>
      <c r="IF3" s="33">
        <f t="shared" si="3"/>
        <v>9</v>
      </c>
      <c r="IG3" s="33">
        <f t="shared" si="3"/>
        <v>9</v>
      </c>
      <c r="IH3" s="33">
        <f t="shared" si="3"/>
        <v>9</v>
      </c>
      <c r="II3" s="33">
        <f t="shared" si="3"/>
        <v>9</v>
      </c>
      <c r="IJ3" s="33">
        <f t="shared" si="3"/>
        <v>9</v>
      </c>
      <c r="IK3" s="97"/>
      <c r="IL3" s="97"/>
      <c r="IM3" s="97"/>
      <c r="IN3" s="97"/>
      <c r="IO3" s="97"/>
      <c r="IP3" s="97"/>
      <c r="IQ3" s="97"/>
      <c r="IR3" s="97"/>
      <c r="IS3" s="97"/>
      <c r="IT3" s="97"/>
      <c r="IU3" s="97"/>
    </row>
    <row r="4" spans="1:255" s="32" customFormat="1" ht="12.75" customHeight="1" x14ac:dyDescent="0.2">
      <c r="B4" s="33" t="s">
        <v>112</v>
      </c>
      <c r="C4" s="33">
        <f>MONTH(C2)</f>
        <v>4</v>
      </c>
      <c r="D4" s="33">
        <f t="shared" ref="D4:BO4" si="7">MONTH(D2)</f>
        <v>4</v>
      </c>
      <c r="E4" s="33">
        <f t="shared" si="7"/>
        <v>4</v>
      </c>
      <c r="F4" s="33">
        <f t="shared" si="7"/>
        <v>4</v>
      </c>
      <c r="G4" s="33">
        <f t="shared" si="7"/>
        <v>4</v>
      </c>
      <c r="H4" s="33">
        <f t="shared" si="7"/>
        <v>4</v>
      </c>
      <c r="I4" s="33">
        <f t="shared" si="7"/>
        <v>4</v>
      </c>
      <c r="J4" s="33">
        <f t="shared" si="7"/>
        <v>4</v>
      </c>
      <c r="K4" s="33">
        <f t="shared" si="7"/>
        <v>4</v>
      </c>
      <c r="L4" s="33">
        <f t="shared" si="7"/>
        <v>4</v>
      </c>
      <c r="M4" s="33">
        <f t="shared" si="7"/>
        <v>4</v>
      </c>
      <c r="N4" s="33">
        <f t="shared" si="7"/>
        <v>4</v>
      </c>
      <c r="O4" s="33">
        <f t="shared" si="7"/>
        <v>4</v>
      </c>
      <c r="P4" s="33">
        <f t="shared" si="7"/>
        <v>4</v>
      </c>
      <c r="Q4" s="33">
        <f t="shared" si="7"/>
        <v>4</v>
      </c>
      <c r="R4" s="33">
        <f t="shared" si="7"/>
        <v>4</v>
      </c>
      <c r="S4" s="33">
        <f t="shared" si="7"/>
        <v>4</v>
      </c>
      <c r="T4" s="33">
        <f t="shared" si="7"/>
        <v>4</v>
      </c>
      <c r="U4" s="33">
        <f t="shared" si="7"/>
        <v>4</v>
      </c>
      <c r="V4" s="33">
        <f t="shared" si="7"/>
        <v>4</v>
      </c>
      <c r="W4" s="33">
        <f t="shared" si="7"/>
        <v>4</v>
      </c>
      <c r="X4" s="33">
        <f t="shared" si="7"/>
        <v>4</v>
      </c>
      <c r="Y4" s="33">
        <f t="shared" si="7"/>
        <v>4</v>
      </c>
      <c r="Z4" s="33">
        <f t="shared" si="7"/>
        <v>4</v>
      </c>
      <c r="AA4" s="33">
        <f t="shared" si="7"/>
        <v>4</v>
      </c>
      <c r="AB4" s="33">
        <f t="shared" si="7"/>
        <v>4</v>
      </c>
      <c r="AC4" s="33">
        <f t="shared" si="7"/>
        <v>4</v>
      </c>
      <c r="AD4" s="33">
        <f t="shared" si="7"/>
        <v>4</v>
      </c>
      <c r="AE4" s="33">
        <f t="shared" si="7"/>
        <v>4</v>
      </c>
      <c r="AF4" s="33">
        <f t="shared" si="7"/>
        <v>4</v>
      </c>
      <c r="AG4" s="33">
        <f t="shared" si="7"/>
        <v>9</v>
      </c>
      <c r="AH4" s="33">
        <f t="shared" si="7"/>
        <v>9</v>
      </c>
      <c r="AI4" s="33">
        <f t="shared" si="7"/>
        <v>9</v>
      </c>
      <c r="AJ4" s="33">
        <f t="shared" si="7"/>
        <v>9</v>
      </c>
      <c r="AK4" s="33">
        <f t="shared" si="7"/>
        <v>9</v>
      </c>
      <c r="AL4" s="33">
        <f t="shared" si="7"/>
        <v>9</v>
      </c>
      <c r="AM4" s="33">
        <f t="shared" si="7"/>
        <v>9</v>
      </c>
      <c r="AN4" s="33">
        <f t="shared" si="7"/>
        <v>9</v>
      </c>
      <c r="AO4" s="33">
        <f t="shared" si="7"/>
        <v>9</v>
      </c>
      <c r="AP4" s="33">
        <f t="shared" si="7"/>
        <v>9</v>
      </c>
      <c r="AQ4" s="33">
        <f t="shared" si="7"/>
        <v>9</v>
      </c>
      <c r="AR4" s="33">
        <f t="shared" si="7"/>
        <v>9</v>
      </c>
      <c r="AS4" s="33">
        <f t="shared" si="7"/>
        <v>9</v>
      </c>
      <c r="AT4" s="33">
        <f t="shared" si="7"/>
        <v>9</v>
      </c>
      <c r="AU4" s="33">
        <f t="shared" si="7"/>
        <v>9</v>
      </c>
      <c r="AV4" s="33">
        <f t="shared" si="7"/>
        <v>9</v>
      </c>
      <c r="AW4" s="33">
        <f t="shared" si="7"/>
        <v>9</v>
      </c>
      <c r="AX4" s="33">
        <f t="shared" si="7"/>
        <v>9</v>
      </c>
      <c r="AY4" s="33">
        <f t="shared" si="7"/>
        <v>9</v>
      </c>
      <c r="AZ4" s="33">
        <f t="shared" si="7"/>
        <v>9</v>
      </c>
      <c r="BA4" s="33">
        <f t="shared" si="7"/>
        <v>9</v>
      </c>
      <c r="BB4" s="33">
        <f t="shared" si="7"/>
        <v>9</v>
      </c>
      <c r="BC4" s="33">
        <f t="shared" si="7"/>
        <v>9</v>
      </c>
      <c r="BD4" s="33">
        <f t="shared" si="7"/>
        <v>9</v>
      </c>
      <c r="BE4" s="33">
        <f t="shared" si="7"/>
        <v>9</v>
      </c>
      <c r="BF4" s="33">
        <f t="shared" si="7"/>
        <v>9</v>
      </c>
      <c r="BG4" s="33">
        <f t="shared" si="7"/>
        <v>9</v>
      </c>
      <c r="BH4" s="33">
        <f t="shared" si="7"/>
        <v>9</v>
      </c>
      <c r="BI4" s="33">
        <f t="shared" si="7"/>
        <v>9</v>
      </c>
      <c r="BJ4" s="33">
        <f t="shared" si="7"/>
        <v>9</v>
      </c>
      <c r="BK4" s="33">
        <f t="shared" si="7"/>
        <v>10</v>
      </c>
      <c r="BL4" s="33">
        <f t="shared" si="7"/>
        <v>10</v>
      </c>
      <c r="BM4" s="33">
        <f t="shared" si="7"/>
        <v>10</v>
      </c>
      <c r="BN4" s="33">
        <f t="shared" si="7"/>
        <v>10</v>
      </c>
      <c r="BO4" s="33">
        <f t="shared" si="7"/>
        <v>10</v>
      </c>
      <c r="BP4" s="33">
        <f t="shared" ref="BP4" si="8">MONTH(BP2)</f>
        <v>10</v>
      </c>
      <c r="BQ4" s="33">
        <f t="shared" ref="BQ4:CM4" si="9">MONTH(BQ2)</f>
        <v>10</v>
      </c>
      <c r="BR4" s="33">
        <f t="shared" si="9"/>
        <v>10</v>
      </c>
      <c r="BS4" s="33">
        <f t="shared" si="9"/>
        <v>10</v>
      </c>
      <c r="BT4" s="33">
        <f t="shared" si="9"/>
        <v>10</v>
      </c>
      <c r="BU4" s="33">
        <f t="shared" si="9"/>
        <v>10</v>
      </c>
      <c r="BV4" s="33">
        <f t="shared" si="9"/>
        <v>10</v>
      </c>
      <c r="BW4" s="33">
        <f t="shared" si="9"/>
        <v>10</v>
      </c>
      <c r="BX4" s="33">
        <f t="shared" si="9"/>
        <v>10</v>
      </c>
      <c r="BY4" s="33">
        <f t="shared" si="9"/>
        <v>10</v>
      </c>
      <c r="BZ4" s="33">
        <f t="shared" si="9"/>
        <v>10</v>
      </c>
      <c r="CA4" s="33">
        <f t="shared" si="9"/>
        <v>10</v>
      </c>
      <c r="CB4" s="33">
        <f t="shared" si="9"/>
        <v>10</v>
      </c>
      <c r="CC4" s="33">
        <f t="shared" si="9"/>
        <v>10</v>
      </c>
      <c r="CD4" s="33">
        <f t="shared" si="9"/>
        <v>10</v>
      </c>
      <c r="CE4" s="33">
        <f t="shared" si="9"/>
        <v>10</v>
      </c>
      <c r="CF4" s="33">
        <f t="shared" si="9"/>
        <v>10</v>
      </c>
      <c r="CG4" s="33">
        <f t="shared" si="9"/>
        <v>10</v>
      </c>
      <c r="CH4" s="33">
        <f t="shared" si="9"/>
        <v>10</v>
      </c>
      <c r="CI4" s="33">
        <f t="shared" si="9"/>
        <v>10</v>
      </c>
      <c r="CJ4" s="33">
        <f t="shared" si="9"/>
        <v>10</v>
      </c>
      <c r="CK4" s="33">
        <f t="shared" si="9"/>
        <v>10</v>
      </c>
      <c r="CL4" s="33">
        <f t="shared" si="9"/>
        <v>10</v>
      </c>
      <c r="CM4" s="33">
        <f t="shared" si="9"/>
        <v>10</v>
      </c>
      <c r="CN4" s="33">
        <f t="shared" ref="CN4:IJ4" si="10">MONTH(CN2)</f>
        <v>10</v>
      </c>
      <c r="CO4" s="33">
        <f t="shared" si="10"/>
        <v>10</v>
      </c>
      <c r="CP4" s="33">
        <f t="shared" si="10"/>
        <v>11</v>
      </c>
      <c r="CQ4" s="33">
        <f t="shared" si="10"/>
        <v>11</v>
      </c>
      <c r="CR4" s="33">
        <f t="shared" si="10"/>
        <v>11</v>
      </c>
      <c r="CS4" s="33">
        <f t="shared" si="10"/>
        <v>11</v>
      </c>
      <c r="CT4" s="33">
        <f t="shared" si="10"/>
        <v>11</v>
      </c>
      <c r="CU4" s="33">
        <f t="shared" si="10"/>
        <v>11</v>
      </c>
      <c r="CV4" s="33">
        <f t="shared" si="10"/>
        <v>11</v>
      </c>
      <c r="CW4" s="33">
        <f t="shared" si="10"/>
        <v>11</v>
      </c>
      <c r="CX4" s="33">
        <f t="shared" si="10"/>
        <v>11</v>
      </c>
      <c r="CY4" s="33">
        <f t="shared" si="10"/>
        <v>11</v>
      </c>
      <c r="CZ4" s="33">
        <f t="shared" si="10"/>
        <v>11</v>
      </c>
      <c r="DA4" s="33">
        <f t="shared" si="10"/>
        <v>11</v>
      </c>
      <c r="DB4" s="33">
        <f t="shared" si="10"/>
        <v>11</v>
      </c>
      <c r="DC4" s="33">
        <f t="shared" si="10"/>
        <v>11</v>
      </c>
      <c r="DD4" s="33">
        <f t="shared" si="10"/>
        <v>11</v>
      </c>
      <c r="DE4" s="33">
        <f t="shared" si="10"/>
        <v>11</v>
      </c>
      <c r="DF4" s="33">
        <f t="shared" si="10"/>
        <v>11</v>
      </c>
      <c r="DG4" s="33">
        <f t="shared" si="10"/>
        <v>11</v>
      </c>
      <c r="DH4" s="33">
        <f t="shared" si="10"/>
        <v>11</v>
      </c>
      <c r="DI4" s="33">
        <f t="shared" si="10"/>
        <v>11</v>
      </c>
      <c r="DJ4" s="33">
        <f t="shared" si="10"/>
        <v>11</v>
      </c>
      <c r="DK4" s="33">
        <f t="shared" si="10"/>
        <v>11</v>
      </c>
      <c r="DL4" s="33">
        <f t="shared" si="10"/>
        <v>11</v>
      </c>
      <c r="DM4" s="33">
        <f t="shared" si="10"/>
        <v>11</v>
      </c>
      <c r="DN4" s="33">
        <f t="shared" si="10"/>
        <v>11</v>
      </c>
      <c r="DO4" s="33">
        <f t="shared" si="10"/>
        <v>11</v>
      </c>
      <c r="DP4" s="33">
        <f t="shared" si="10"/>
        <v>11</v>
      </c>
      <c r="DQ4" s="33">
        <f t="shared" si="10"/>
        <v>11</v>
      </c>
      <c r="DR4" s="33">
        <f t="shared" si="10"/>
        <v>11</v>
      </c>
      <c r="DS4" s="33">
        <f t="shared" si="10"/>
        <v>11</v>
      </c>
      <c r="DT4" s="33">
        <f t="shared" si="10"/>
        <v>12</v>
      </c>
      <c r="DU4" s="33">
        <f t="shared" si="10"/>
        <v>12</v>
      </c>
      <c r="DV4" s="33">
        <f t="shared" si="10"/>
        <v>12</v>
      </c>
      <c r="DW4" s="33">
        <f t="shared" si="10"/>
        <v>12</v>
      </c>
      <c r="DX4" s="33">
        <f t="shared" si="10"/>
        <v>12</v>
      </c>
      <c r="DY4" s="33">
        <f t="shared" si="10"/>
        <v>12</v>
      </c>
      <c r="DZ4" s="33">
        <f t="shared" si="10"/>
        <v>12</v>
      </c>
      <c r="EA4" s="33">
        <f t="shared" si="10"/>
        <v>12</v>
      </c>
      <c r="EB4" s="33">
        <f t="shared" si="10"/>
        <v>12</v>
      </c>
      <c r="EC4" s="33">
        <f t="shared" si="10"/>
        <v>12</v>
      </c>
      <c r="ED4" s="33">
        <f t="shared" si="10"/>
        <v>12</v>
      </c>
      <c r="EE4" s="33">
        <f t="shared" si="10"/>
        <v>12</v>
      </c>
      <c r="EF4" s="33">
        <f t="shared" si="10"/>
        <v>12</v>
      </c>
      <c r="EG4" s="33">
        <f t="shared" si="10"/>
        <v>12</v>
      </c>
      <c r="EH4" s="33">
        <f t="shared" si="10"/>
        <v>12</v>
      </c>
      <c r="EI4" s="33">
        <f t="shared" si="10"/>
        <v>12</v>
      </c>
      <c r="EJ4" s="33">
        <f t="shared" si="10"/>
        <v>12</v>
      </c>
      <c r="EK4" s="33">
        <f t="shared" si="10"/>
        <v>12</v>
      </c>
      <c r="EL4" s="33">
        <f t="shared" si="10"/>
        <v>12</v>
      </c>
      <c r="EM4" s="33">
        <f t="shared" si="10"/>
        <v>12</v>
      </c>
      <c r="EN4" s="33">
        <f t="shared" si="10"/>
        <v>12</v>
      </c>
      <c r="EO4" s="33">
        <f t="shared" si="10"/>
        <v>12</v>
      </c>
      <c r="EP4" s="33">
        <f t="shared" si="10"/>
        <v>12</v>
      </c>
      <c r="EQ4" s="33">
        <f t="shared" si="10"/>
        <v>12</v>
      </c>
      <c r="ER4" s="33">
        <f t="shared" si="10"/>
        <v>12</v>
      </c>
      <c r="ES4" s="33">
        <f t="shared" si="10"/>
        <v>12</v>
      </c>
      <c r="ET4" s="33">
        <f t="shared" si="10"/>
        <v>12</v>
      </c>
      <c r="EU4" s="33">
        <f t="shared" si="10"/>
        <v>12</v>
      </c>
      <c r="EV4" s="33">
        <f t="shared" si="10"/>
        <v>12</v>
      </c>
      <c r="EW4" s="33">
        <f t="shared" si="10"/>
        <v>12</v>
      </c>
      <c r="EX4" s="33">
        <f t="shared" si="10"/>
        <v>12</v>
      </c>
      <c r="EY4" s="33">
        <f t="shared" si="10"/>
        <v>1</v>
      </c>
      <c r="EZ4" s="33">
        <f t="shared" si="10"/>
        <v>1</v>
      </c>
      <c r="FA4" s="33">
        <f t="shared" si="10"/>
        <v>1</v>
      </c>
      <c r="FB4" s="33">
        <f t="shared" si="10"/>
        <v>1</v>
      </c>
      <c r="FC4" s="33">
        <f t="shared" si="10"/>
        <v>1</v>
      </c>
      <c r="FD4" s="33">
        <f t="shared" si="10"/>
        <v>1</v>
      </c>
      <c r="FE4" s="33">
        <f t="shared" si="10"/>
        <v>1</v>
      </c>
      <c r="FF4" s="33">
        <f t="shared" si="10"/>
        <v>1</v>
      </c>
      <c r="FG4" s="33">
        <f t="shared" si="10"/>
        <v>1</v>
      </c>
      <c r="FH4" s="33">
        <f t="shared" si="10"/>
        <v>1</v>
      </c>
      <c r="FI4" s="33">
        <f t="shared" si="10"/>
        <v>1</v>
      </c>
      <c r="FJ4" s="33">
        <f t="shared" si="10"/>
        <v>1</v>
      </c>
      <c r="FK4" s="33">
        <f t="shared" si="10"/>
        <v>1</v>
      </c>
      <c r="FL4" s="33">
        <f t="shared" si="10"/>
        <v>1</v>
      </c>
      <c r="FM4" s="33">
        <f t="shared" si="10"/>
        <v>1</v>
      </c>
      <c r="FN4" s="33">
        <f t="shared" si="10"/>
        <v>1</v>
      </c>
      <c r="FO4" s="33">
        <f t="shared" si="10"/>
        <v>1</v>
      </c>
      <c r="FP4" s="33">
        <f t="shared" si="10"/>
        <v>1</v>
      </c>
      <c r="FQ4" s="33">
        <f t="shared" si="10"/>
        <v>1</v>
      </c>
      <c r="FR4" s="33">
        <f t="shared" si="10"/>
        <v>1</v>
      </c>
      <c r="FS4" s="33">
        <f t="shared" si="10"/>
        <v>1</v>
      </c>
      <c r="FT4" s="33">
        <f t="shared" si="10"/>
        <v>1</v>
      </c>
      <c r="FU4" s="33">
        <f t="shared" si="10"/>
        <v>1</v>
      </c>
      <c r="FV4" s="33">
        <f t="shared" si="10"/>
        <v>1</v>
      </c>
      <c r="FW4" s="33">
        <f t="shared" si="10"/>
        <v>1</v>
      </c>
      <c r="FX4" s="33">
        <f t="shared" si="10"/>
        <v>1</v>
      </c>
      <c r="FY4" s="33">
        <f t="shared" si="10"/>
        <v>1</v>
      </c>
      <c r="FZ4" s="33">
        <f t="shared" si="10"/>
        <v>1</v>
      </c>
      <c r="GA4" s="33">
        <f t="shared" si="10"/>
        <v>1</v>
      </c>
      <c r="GB4" s="33">
        <f t="shared" si="10"/>
        <v>1</v>
      </c>
      <c r="GC4" s="33">
        <f t="shared" si="10"/>
        <v>1</v>
      </c>
      <c r="GD4" s="33">
        <f t="shared" si="10"/>
        <v>2</v>
      </c>
      <c r="GE4" s="33">
        <f t="shared" si="10"/>
        <v>2</v>
      </c>
      <c r="GF4" s="33">
        <f t="shared" si="10"/>
        <v>2</v>
      </c>
      <c r="GG4" s="33">
        <f t="shared" si="10"/>
        <v>2</v>
      </c>
      <c r="GH4" s="33">
        <f t="shared" si="10"/>
        <v>2</v>
      </c>
      <c r="GI4" s="33">
        <f t="shared" si="10"/>
        <v>2</v>
      </c>
      <c r="GJ4" s="33">
        <f t="shared" si="10"/>
        <v>2</v>
      </c>
      <c r="GK4" s="33">
        <f t="shared" si="10"/>
        <v>2</v>
      </c>
      <c r="GL4" s="33">
        <f t="shared" si="10"/>
        <v>2</v>
      </c>
      <c r="GM4" s="33">
        <f t="shared" si="10"/>
        <v>2</v>
      </c>
      <c r="GN4" s="33">
        <f t="shared" si="10"/>
        <v>2</v>
      </c>
      <c r="GO4" s="33">
        <f t="shared" si="10"/>
        <v>2</v>
      </c>
      <c r="GP4" s="33">
        <f t="shared" si="10"/>
        <v>2</v>
      </c>
      <c r="GQ4" s="33">
        <f t="shared" si="10"/>
        <v>2</v>
      </c>
      <c r="GR4" s="33">
        <f t="shared" si="10"/>
        <v>2</v>
      </c>
      <c r="GS4" s="33">
        <f t="shared" si="10"/>
        <v>2</v>
      </c>
      <c r="GT4" s="33">
        <f t="shared" si="10"/>
        <v>2</v>
      </c>
      <c r="GU4" s="33">
        <f t="shared" si="10"/>
        <v>2</v>
      </c>
      <c r="GV4" s="33">
        <f t="shared" si="10"/>
        <v>2</v>
      </c>
      <c r="GW4" s="33">
        <f t="shared" si="10"/>
        <v>2</v>
      </c>
      <c r="GX4" s="33">
        <f t="shared" ref="GX4:HQ4" si="11">MONTH(GX2)</f>
        <v>2</v>
      </c>
      <c r="GY4" s="33">
        <f t="shared" si="11"/>
        <v>2</v>
      </c>
      <c r="GZ4" s="33">
        <f t="shared" ref="GZ4:HH4" si="12">MONTH(GZ2)</f>
        <v>2</v>
      </c>
      <c r="HA4" s="33">
        <f t="shared" si="12"/>
        <v>2</v>
      </c>
      <c r="HB4" s="33">
        <f t="shared" si="12"/>
        <v>2</v>
      </c>
      <c r="HC4" s="33">
        <f t="shared" si="12"/>
        <v>2</v>
      </c>
      <c r="HD4" s="33">
        <f t="shared" si="12"/>
        <v>2</v>
      </c>
      <c r="HE4" s="33">
        <f t="shared" si="12"/>
        <v>2</v>
      </c>
      <c r="HF4" s="33">
        <f t="shared" si="12"/>
        <v>3</v>
      </c>
      <c r="HG4" s="33">
        <f t="shared" si="12"/>
        <v>3</v>
      </c>
      <c r="HH4" s="33">
        <f t="shared" si="12"/>
        <v>3</v>
      </c>
      <c r="HI4" s="33">
        <f t="shared" si="11"/>
        <v>3</v>
      </c>
      <c r="HJ4" s="33">
        <f t="shared" si="11"/>
        <v>3</v>
      </c>
      <c r="HK4" s="33">
        <f t="shared" si="11"/>
        <v>3</v>
      </c>
      <c r="HL4" s="33">
        <f t="shared" si="11"/>
        <v>3</v>
      </c>
      <c r="HM4" s="33">
        <f t="shared" si="11"/>
        <v>3</v>
      </c>
      <c r="HN4" s="33">
        <f t="shared" si="11"/>
        <v>3</v>
      </c>
      <c r="HO4" s="33">
        <f t="shared" si="11"/>
        <v>3</v>
      </c>
      <c r="HP4" s="33">
        <f t="shared" si="11"/>
        <v>3</v>
      </c>
      <c r="HQ4" s="33">
        <f t="shared" si="11"/>
        <v>3</v>
      </c>
      <c r="HR4" s="33">
        <f t="shared" si="10"/>
        <v>3</v>
      </c>
      <c r="HS4" s="33">
        <f t="shared" ref="HS4:HW4" si="13">MONTH(HS2)</f>
        <v>3</v>
      </c>
      <c r="HT4" s="33">
        <f t="shared" si="13"/>
        <v>3</v>
      </c>
      <c r="HU4" s="33">
        <f t="shared" si="13"/>
        <v>3</v>
      </c>
      <c r="HV4" s="33">
        <f t="shared" si="13"/>
        <v>3</v>
      </c>
      <c r="HW4" s="33">
        <f t="shared" si="13"/>
        <v>3</v>
      </c>
      <c r="HX4" s="33">
        <f t="shared" si="10"/>
        <v>3</v>
      </c>
      <c r="HY4" s="33">
        <f t="shared" si="10"/>
        <v>3</v>
      </c>
      <c r="HZ4" s="33">
        <f t="shared" si="10"/>
        <v>3</v>
      </c>
      <c r="IA4" s="33">
        <f t="shared" si="10"/>
        <v>3</v>
      </c>
      <c r="IB4" s="33">
        <f t="shared" si="10"/>
        <v>3</v>
      </c>
      <c r="IC4" s="33">
        <f t="shared" si="10"/>
        <v>3</v>
      </c>
      <c r="ID4" s="33">
        <f t="shared" si="10"/>
        <v>3</v>
      </c>
      <c r="IE4" s="33">
        <f t="shared" si="10"/>
        <v>3</v>
      </c>
      <c r="IF4" s="33">
        <f t="shared" si="10"/>
        <v>3</v>
      </c>
      <c r="IG4" s="33">
        <f t="shared" si="10"/>
        <v>3</v>
      </c>
      <c r="IH4" s="33">
        <f t="shared" si="10"/>
        <v>3</v>
      </c>
      <c r="II4" s="33">
        <f t="shared" si="10"/>
        <v>3</v>
      </c>
      <c r="IJ4" s="33">
        <f t="shared" si="10"/>
        <v>3</v>
      </c>
      <c r="IK4" s="97"/>
      <c r="IL4" s="97"/>
      <c r="IM4" s="97"/>
      <c r="IN4" s="97"/>
      <c r="IO4" s="97"/>
      <c r="IP4" s="97"/>
      <c r="IQ4" s="97"/>
      <c r="IR4" s="97"/>
      <c r="IS4" s="97"/>
      <c r="IT4" s="97"/>
      <c r="IU4" s="97"/>
    </row>
    <row r="5" spans="1:255" ht="12.75" customHeight="1" x14ac:dyDescent="0.2">
      <c r="B5" s="4" t="s">
        <v>115</v>
      </c>
      <c r="C5" s="4">
        <f>DAY(C2)</f>
        <v>1</v>
      </c>
      <c r="D5" s="4">
        <f t="shared" ref="D5:BO5" si="14">DAY(D2)</f>
        <v>2</v>
      </c>
      <c r="E5" s="4">
        <f t="shared" si="14"/>
        <v>3</v>
      </c>
      <c r="F5" s="4">
        <f t="shared" si="14"/>
        <v>4</v>
      </c>
      <c r="G5" s="4">
        <f t="shared" si="14"/>
        <v>5</v>
      </c>
      <c r="H5" s="4">
        <f t="shared" si="14"/>
        <v>6</v>
      </c>
      <c r="I5" s="4">
        <f t="shared" si="14"/>
        <v>7</v>
      </c>
      <c r="J5" s="4">
        <f t="shared" si="14"/>
        <v>8</v>
      </c>
      <c r="K5" s="4">
        <f t="shared" si="14"/>
        <v>9</v>
      </c>
      <c r="L5" s="4">
        <f t="shared" si="14"/>
        <v>10</v>
      </c>
      <c r="M5" s="4">
        <f t="shared" si="14"/>
        <v>11</v>
      </c>
      <c r="N5" s="4">
        <f t="shared" si="14"/>
        <v>12</v>
      </c>
      <c r="O5" s="4">
        <f t="shared" si="14"/>
        <v>13</v>
      </c>
      <c r="P5" s="4">
        <f t="shared" si="14"/>
        <v>14</v>
      </c>
      <c r="Q5" s="4">
        <f t="shared" si="14"/>
        <v>15</v>
      </c>
      <c r="R5" s="4">
        <f t="shared" si="14"/>
        <v>16</v>
      </c>
      <c r="S5" s="4">
        <f t="shared" si="14"/>
        <v>17</v>
      </c>
      <c r="T5" s="4">
        <f t="shared" si="14"/>
        <v>18</v>
      </c>
      <c r="U5" s="4">
        <f t="shared" si="14"/>
        <v>19</v>
      </c>
      <c r="V5" s="4">
        <f t="shared" si="14"/>
        <v>20</v>
      </c>
      <c r="W5" s="4">
        <f t="shared" si="14"/>
        <v>21</v>
      </c>
      <c r="X5" s="4">
        <f t="shared" si="14"/>
        <v>22</v>
      </c>
      <c r="Y5" s="4">
        <f t="shared" si="14"/>
        <v>23</v>
      </c>
      <c r="Z5" s="4">
        <f t="shared" si="14"/>
        <v>24</v>
      </c>
      <c r="AA5" s="4">
        <f t="shared" si="14"/>
        <v>25</v>
      </c>
      <c r="AB5" s="4">
        <f t="shared" si="14"/>
        <v>26</v>
      </c>
      <c r="AC5" s="4">
        <f t="shared" si="14"/>
        <v>27</v>
      </c>
      <c r="AD5" s="4">
        <f t="shared" si="14"/>
        <v>28</v>
      </c>
      <c r="AE5" s="4">
        <f t="shared" si="14"/>
        <v>29</v>
      </c>
      <c r="AF5" s="4">
        <f t="shared" si="14"/>
        <v>30</v>
      </c>
      <c r="AG5" s="4">
        <f t="shared" si="14"/>
        <v>1</v>
      </c>
      <c r="AH5" s="4">
        <f t="shared" si="14"/>
        <v>2</v>
      </c>
      <c r="AI5" s="4">
        <f t="shared" si="14"/>
        <v>3</v>
      </c>
      <c r="AJ5" s="4">
        <f t="shared" si="14"/>
        <v>4</v>
      </c>
      <c r="AK5" s="4">
        <f t="shared" si="14"/>
        <v>5</v>
      </c>
      <c r="AL5" s="4">
        <f t="shared" si="14"/>
        <v>6</v>
      </c>
      <c r="AM5" s="4">
        <f t="shared" si="14"/>
        <v>7</v>
      </c>
      <c r="AN5" s="4">
        <f t="shared" si="14"/>
        <v>8</v>
      </c>
      <c r="AO5" s="4">
        <f t="shared" si="14"/>
        <v>9</v>
      </c>
      <c r="AP5" s="4">
        <f t="shared" si="14"/>
        <v>10</v>
      </c>
      <c r="AQ5" s="4">
        <f t="shared" si="14"/>
        <v>11</v>
      </c>
      <c r="AR5" s="4">
        <f t="shared" si="14"/>
        <v>12</v>
      </c>
      <c r="AS5" s="4">
        <f t="shared" si="14"/>
        <v>13</v>
      </c>
      <c r="AT5" s="4">
        <f t="shared" si="14"/>
        <v>14</v>
      </c>
      <c r="AU5" s="4">
        <f t="shared" si="14"/>
        <v>15</v>
      </c>
      <c r="AV5" s="4">
        <f t="shared" si="14"/>
        <v>16</v>
      </c>
      <c r="AW5" s="4">
        <f t="shared" si="14"/>
        <v>17</v>
      </c>
      <c r="AX5" s="4">
        <f t="shared" si="14"/>
        <v>18</v>
      </c>
      <c r="AY5" s="4">
        <f t="shared" si="14"/>
        <v>19</v>
      </c>
      <c r="AZ5" s="4">
        <f t="shared" si="14"/>
        <v>20</v>
      </c>
      <c r="BA5" s="4">
        <f t="shared" si="14"/>
        <v>21</v>
      </c>
      <c r="BB5" s="4">
        <f t="shared" si="14"/>
        <v>22</v>
      </c>
      <c r="BC5" s="4">
        <f t="shared" si="14"/>
        <v>23</v>
      </c>
      <c r="BD5" s="4">
        <f t="shared" si="14"/>
        <v>24</v>
      </c>
      <c r="BE5" s="4">
        <f t="shared" si="14"/>
        <v>25</v>
      </c>
      <c r="BF5" s="4">
        <f t="shared" si="14"/>
        <v>26</v>
      </c>
      <c r="BG5" s="4">
        <f t="shared" si="14"/>
        <v>27</v>
      </c>
      <c r="BH5" s="4">
        <f t="shared" si="14"/>
        <v>28</v>
      </c>
      <c r="BI5" s="4">
        <f t="shared" si="14"/>
        <v>29</v>
      </c>
      <c r="BJ5" s="4">
        <f t="shared" si="14"/>
        <v>30</v>
      </c>
      <c r="BK5" s="4">
        <f t="shared" si="14"/>
        <v>1</v>
      </c>
      <c r="BL5" s="4">
        <f t="shared" si="14"/>
        <v>2</v>
      </c>
      <c r="BM5" s="4">
        <f t="shared" si="14"/>
        <v>3</v>
      </c>
      <c r="BN5" s="4">
        <f t="shared" si="14"/>
        <v>4</v>
      </c>
      <c r="BO5" s="4">
        <f t="shared" si="14"/>
        <v>5</v>
      </c>
      <c r="BP5" s="4">
        <f t="shared" ref="BP5" si="15">DAY(BP2)</f>
        <v>6</v>
      </c>
      <c r="BQ5" s="4">
        <f t="shared" ref="BQ5:CM5" si="16">DAY(BQ2)</f>
        <v>7</v>
      </c>
      <c r="BR5" s="4">
        <f t="shared" si="16"/>
        <v>8</v>
      </c>
      <c r="BS5" s="4">
        <f t="shared" si="16"/>
        <v>9</v>
      </c>
      <c r="BT5" s="4">
        <f t="shared" si="16"/>
        <v>10</v>
      </c>
      <c r="BU5" s="4">
        <f t="shared" si="16"/>
        <v>11</v>
      </c>
      <c r="BV5" s="4">
        <f t="shared" si="16"/>
        <v>12</v>
      </c>
      <c r="BW5" s="4">
        <f t="shared" si="16"/>
        <v>13</v>
      </c>
      <c r="BX5" s="4">
        <f t="shared" si="16"/>
        <v>14</v>
      </c>
      <c r="BY5" s="4">
        <f t="shared" si="16"/>
        <v>15</v>
      </c>
      <c r="BZ5" s="4">
        <f t="shared" si="16"/>
        <v>16</v>
      </c>
      <c r="CA5" s="4">
        <f t="shared" si="16"/>
        <v>17</v>
      </c>
      <c r="CB5" s="4">
        <f t="shared" si="16"/>
        <v>18</v>
      </c>
      <c r="CC5" s="4">
        <f t="shared" si="16"/>
        <v>19</v>
      </c>
      <c r="CD5" s="4">
        <f t="shared" si="16"/>
        <v>20</v>
      </c>
      <c r="CE5" s="4">
        <f t="shared" si="16"/>
        <v>21</v>
      </c>
      <c r="CF5" s="4">
        <f t="shared" si="16"/>
        <v>22</v>
      </c>
      <c r="CG5" s="4">
        <f t="shared" si="16"/>
        <v>23</v>
      </c>
      <c r="CH5" s="4">
        <f t="shared" si="16"/>
        <v>24</v>
      </c>
      <c r="CI5" s="4">
        <f t="shared" si="16"/>
        <v>25</v>
      </c>
      <c r="CJ5" s="4">
        <f t="shared" si="16"/>
        <v>26</v>
      </c>
      <c r="CK5" s="4">
        <f t="shared" si="16"/>
        <v>27</v>
      </c>
      <c r="CL5" s="4">
        <f t="shared" si="16"/>
        <v>28</v>
      </c>
      <c r="CM5" s="4">
        <f t="shared" si="16"/>
        <v>29</v>
      </c>
      <c r="CN5" s="4">
        <f t="shared" ref="CN5:IJ5" si="17">DAY(CN2)</f>
        <v>30</v>
      </c>
      <c r="CO5" s="4">
        <f t="shared" si="17"/>
        <v>31</v>
      </c>
      <c r="CP5" s="4">
        <f t="shared" si="17"/>
        <v>1</v>
      </c>
      <c r="CQ5" s="4">
        <f t="shared" si="17"/>
        <v>2</v>
      </c>
      <c r="CR5" s="4">
        <f t="shared" si="17"/>
        <v>3</v>
      </c>
      <c r="CS5" s="4">
        <f t="shared" si="17"/>
        <v>4</v>
      </c>
      <c r="CT5" s="4">
        <f t="shared" si="17"/>
        <v>5</v>
      </c>
      <c r="CU5" s="4">
        <f t="shared" si="17"/>
        <v>6</v>
      </c>
      <c r="CV5" s="4">
        <f t="shared" si="17"/>
        <v>7</v>
      </c>
      <c r="CW5" s="4">
        <f t="shared" si="17"/>
        <v>8</v>
      </c>
      <c r="CX5" s="4">
        <f t="shared" si="17"/>
        <v>9</v>
      </c>
      <c r="CY5" s="4">
        <f t="shared" si="17"/>
        <v>10</v>
      </c>
      <c r="CZ5" s="4">
        <f t="shared" si="17"/>
        <v>11</v>
      </c>
      <c r="DA5" s="4">
        <f t="shared" si="17"/>
        <v>12</v>
      </c>
      <c r="DB5" s="4">
        <f t="shared" si="17"/>
        <v>13</v>
      </c>
      <c r="DC5" s="4">
        <f t="shared" si="17"/>
        <v>14</v>
      </c>
      <c r="DD5" s="4">
        <f t="shared" si="17"/>
        <v>15</v>
      </c>
      <c r="DE5" s="4">
        <f t="shared" si="17"/>
        <v>16</v>
      </c>
      <c r="DF5" s="4">
        <f t="shared" si="17"/>
        <v>17</v>
      </c>
      <c r="DG5" s="4">
        <f t="shared" si="17"/>
        <v>18</v>
      </c>
      <c r="DH5" s="4">
        <f t="shared" si="17"/>
        <v>19</v>
      </c>
      <c r="DI5" s="4">
        <f t="shared" si="17"/>
        <v>20</v>
      </c>
      <c r="DJ5" s="4">
        <f t="shared" si="17"/>
        <v>21</v>
      </c>
      <c r="DK5" s="4">
        <f t="shared" si="17"/>
        <v>22</v>
      </c>
      <c r="DL5" s="4">
        <f t="shared" si="17"/>
        <v>23</v>
      </c>
      <c r="DM5" s="4">
        <f t="shared" si="17"/>
        <v>24</v>
      </c>
      <c r="DN5" s="4">
        <f t="shared" si="17"/>
        <v>25</v>
      </c>
      <c r="DO5" s="4">
        <f t="shared" si="17"/>
        <v>26</v>
      </c>
      <c r="DP5" s="4">
        <f t="shared" si="17"/>
        <v>27</v>
      </c>
      <c r="DQ5" s="4">
        <f t="shared" si="17"/>
        <v>28</v>
      </c>
      <c r="DR5" s="4">
        <f t="shared" si="17"/>
        <v>29</v>
      </c>
      <c r="DS5" s="4">
        <f t="shared" si="17"/>
        <v>30</v>
      </c>
      <c r="DT5" s="4">
        <f t="shared" si="17"/>
        <v>1</v>
      </c>
      <c r="DU5" s="4">
        <f t="shared" si="17"/>
        <v>2</v>
      </c>
      <c r="DV5" s="4">
        <f t="shared" si="17"/>
        <v>3</v>
      </c>
      <c r="DW5" s="4">
        <f t="shared" si="17"/>
        <v>4</v>
      </c>
      <c r="DX5" s="4">
        <f t="shared" si="17"/>
        <v>5</v>
      </c>
      <c r="DY5" s="4">
        <f t="shared" si="17"/>
        <v>6</v>
      </c>
      <c r="DZ5" s="4">
        <f t="shared" si="17"/>
        <v>7</v>
      </c>
      <c r="EA5" s="4">
        <f t="shared" si="17"/>
        <v>8</v>
      </c>
      <c r="EB5" s="4">
        <f t="shared" si="17"/>
        <v>9</v>
      </c>
      <c r="EC5" s="4">
        <f t="shared" si="17"/>
        <v>10</v>
      </c>
      <c r="ED5" s="4">
        <f t="shared" si="17"/>
        <v>11</v>
      </c>
      <c r="EE5" s="4">
        <f t="shared" si="17"/>
        <v>12</v>
      </c>
      <c r="EF5" s="4">
        <f t="shared" si="17"/>
        <v>13</v>
      </c>
      <c r="EG5" s="4">
        <f t="shared" si="17"/>
        <v>14</v>
      </c>
      <c r="EH5" s="4">
        <f t="shared" si="17"/>
        <v>15</v>
      </c>
      <c r="EI5" s="4">
        <f t="shared" si="17"/>
        <v>16</v>
      </c>
      <c r="EJ5" s="4">
        <f t="shared" si="17"/>
        <v>17</v>
      </c>
      <c r="EK5" s="4">
        <f t="shared" si="17"/>
        <v>18</v>
      </c>
      <c r="EL5" s="4">
        <f t="shared" si="17"/>
        <v>19</v>
      </c>
      <c r="EM5" s="4">
        <f t="shared" si="17"/>
        <v>20</v>
      </c>
      <c r="EN5" s="4">
        <f t="shared" si="17"/>
        <v>21</v>
      </c>
      <c r="EO5" s="4">
        <f t="shared" si="17"/>
        <v>22</v>
      </c>
      <c r="EP5" s="4">
        <f t="shared" si="17"/>
        <v>23</v>
      </c>
      <c r="EQ5" s="4">
        <f t="shared" si="17"/>
        <v>24</v>
      </c>
      <c r="ER5" s="4">
        <f t="shared" si="17"/>
        <v>25</v>
      </c>
      <c r="ES5" s="4">
        <f t="shared" si="17"/>
        <v>26</v>
      </c>
      <c r="ET5" s="4">
        <f t="shared" si="17"/>
        <v>27</v>
      </c>
      <c r="EU5" s="4">
        <f t="shared" si="17"/>
        <v>28</v>
      </c>
      <c r="EV5" s="4">
        <f t="shared" si="17"/>
        <v>29</v>
      </c>
      <c r="EW5" s="4">
        <f t="shared" si="17"/>
        <v>30</v>
      </c>
      <c r="EX5" s="4">
        <f t="shared" si="17"/>
        <v>31</v>
      </c>
      <c r="EY5" s="4">
        <f t="shared" si="17"/>
        <v>1</v>
      </c>
      <c r="EZ5" s="4">
        <f t="shared" si="17"/>
        <v>2</v>
      </c>
      <c r="FA5" s="4">
        <f t="shared" si="17"/>
        <v>3</v>
      </c>
      <c r="FB5" s="4">
        <f t="shared" si="17"/>
        <v>4</v>
      </c>
      <c r="FC5" s="4">
        <f t="shared" si="17"/>
        <v>5</v>
      </c>
      <c r="FD5" s="4">
        <f t="shared" si="17"/>
        <v>6</v>
      </c>
      <c r="FE5" s="4">
        <f t="shared" si="17"/>
        <v>7</v>
      </c>
      <c r="FF5" s="4">
        <f t="shared" si="17"/>
        <v>8</v>
      </c>
      <c r="FG5" s="4">
        <f t="shared" si="17"/>
        <v>9</v>
      </c>
      <c r="FH5" s="4">
        <f t="shared" si="17"/>
        <v>10</v>
      </c>
      <c r="FI5" s="4">
        <f t="shared" si="17"/>
        <v>11</v>
      </c>
      <c r="FJ5" s="4">
        <f t="shared" si="17"/>
        <v>12</v>
      </c>
      <c r="FK5" s="4">
        <f t="shared" si="17"/>
        <v>13</v>
      </c>
      <c r="FL5" s="4">
        <f t="shared" si="17"/>
        <v>14</v>
      </c>
      <c r="FM5" s="4">
        <f t="shared" si="17"/>
        <v>15</v>
      </c>
      <c r="FN5" s="4">
        <f t="shared" si="17"/>
        <v>16</v>
      </c>
      <c r="FO5" s="4">
        <f t="shared" si="17"/>
        <v>17</v>
      </c>
      <c r="FP5" s="4">
        <f t="shared" si="17"/>
        <v>18</v>
      </c>
      <c r="FQ5" s="4">
        <f t="shared" si="17"/>
        <v>19</v>
      </c>
      <c r="FR5" s="4">
        <f t="shared" si="17"/>
        <v>20</v>
      </c>
      <c r="FS5" s="4">
        <f t="shared" si="17"/>
        <v>21</v>
      </c>
      <c r="FT5" s="4">
        <f t="shared" si="17"/>
        <v>22</v>
      </c>
      <c r="FU5" s="4">
        <f t="shared" si="17"/>
        <v>23</v>
      </c>
      <c r="FV5" s="4">
        <f t="shared" si="17"/>
        <v>24</v>
      </c>
      <c r="FW5" s="4">
        <f t="shared" si="17"/>
        <v>25</v>
      </c>
      <c r="FX5" s="4">
        <f t="shared" si="17"/>
        <v>26</v>
      </c>
      <c r="FY5" s="4">
        <f t="shared" si="17"/>
        <v>27</v>
      </c>
      <c r="FZ5" s="4">
        <f t="shared" si="17"/>
        <v>28</v>
      </c>
      <c r="GA5" s="4">
        <f t="shared" si="17"/>
        <v>29</v>
      </c>
      <c r="GB5" s="4">
        <f t="shared" si="17"/>
        <v>30</v>
      </c>
      <c r="GC5" s="4">
        <f t="shared" si="17"/>
        <v>31</v>
      </c>
      <c r="GD5" s="4">
        <f t="shared" si="17"/>
        <v>1</v>
      </c>
      <c r="GE5" s="4">
        <f t="shared" si="17"/>
        <v>2</v>
      </c>
      <c r="GF5" s="4">
        <f t="shared" si="17"/>
        <v>3</v>
      </c>
      <c r="GG5" s="4">
        <f t="shared" si="17"/>
        <v>4</v>
      </c>
      <c r="GH5" s="4">
        <f t="shared" si="17"/>
        <v>5</v>
      </c>
      <c r="GI5" s="4">
        <f t="shared" si="17"/>
        <v>6</v>
      </c>
      <c r="GJ5" s="4">
        <f t="shared" si="17"/>
        <v>7</v>
      </c>
      <c r="GK5" s="4">
        <f t="shared" si="17"/>
        <v>8</v>
      </c>
      <c r="GL5" s="4">
        <f t="shared" si="17"/>
        <v>9</v>
      </c>
      <c r="GM5" s="4">
        <f t="shared" si="17"/>
        <v>10</v>
      </c>
      <c r="GN5" s="4">
        <f t="shared" si="17"/>
        <v>11</v>
      </c>
      <c r="GO5" s="4">
        <f t="shared" si="17"/>
        <v>12</v>
      </c>
      <c r="GP5" s="4">
        <f t="shared" si="17"/>
        <v>13</v>
      </c>
      <c r="GQ5" s="4">
        <f t="shared" si="17"/>
        <v>14</v>
      </c>
      <c r="GR5" s="4">
        <f t="shared" si="17"/>
        <v>15</v>
      </c>
      <c r="GS5" s="4">
        <f t="shared" si="17"/>
        <v>16</v>
      </c>
      <c r="GT5" s="4">
        <f t="shared" si="17"/>
        <v>17</v>
      </c>
      <c r="GU5" s="4">
        <f t="shared" si="17"/>
        <v>18</v>
      </c>
      <c r="GV5" s="4">
        <f t="shared" si="17"/>
        <v>19</v>
      </c>
      <c r="GW5" s="4">
        <f t="shared" si="17"/>
        <v>20</v>
      </c>
      <c r="GX5" s="4">
        <f t="shared" ref="GX5:HQ5" si="18">DAY(GX2)</f>
        <v>21</v>
      </c>
      <c r="GY5" s="4">
        <f t="shared" si="18"/>
        <v>22</v>
      </c>
      <c r="GZ5" s="4">
        <f t="shared" ref="GZ5:HH5" si="19">DAY(GZ2)</f>
        <v>23</v>
      </c>
      <c r="HA5" s="4">
        <f t="shared" si="19"/>
        <v>24</v>
      </c>
      <c r="HB5" s="4">
        <f t="shared" si="19"/>
        <v>25</v>
      </c>
      <c r="HC5" s="4">
        <f t="shared" si="19"/>
        <v>26</v>
      </c>
      <c r="HD5" s="4">
        <f t="shared" si="19"/>
        <v>27</v>
      </c>
      <c r="HE5" s="4">
        <f t="shared" si="19"/>
        <v>28</v>
      </c>
      <c r="HF5" s="4">
        <f t="shared" si="19"/>
        <v>1</v>
      </c>
      <c r="HG5" s="4">
        <f t="shared" si="19"/>
        <v>2</v>
      </c>
      <c r="HH5" s="4">
        <f t="shared" si="19"/>
        <v>3</v>
      </c>
      <c r="HI5" s="4">
        <f t="shared" si="18"/>
        <v>4</v>
      </c>
      <c r="HJ5" s="4">
        <f t="shared" si="18"/>
        <v>5</v>
      </c>
      <c r="HK5" s="4">
        <f t="shared" si="18"/>
        <v>6</v>
      </c>
      <c r="HL5" s="4">
        <f t="shared" si="18"/>
        <v>7</v>
      </c>
      <c r="HM5" s="4">
        <f t="shared" si="18"/>
        <v>8</v>
      </c>
      <c r="HN5" s="4">
        <f t="shared" si="18"/>
        <v>9</v>
      </c>
      <c r="HO5" s="4">
        <f t="shared" si="18"/>
        <v>10</v>
      </c>
      <c r="HP5" s="4">
        <f t="shared" si="18"/>
        <v>11</v>
      </c>
      <c r="HQ5" s="4">
        <f t="shared" si="18"/>
        <v>12</v>
      </c>
      <c r="HR5" s="4">
        <f t="shared" si="17"/>
        <v>13</v>
      </c>
      <c r="HS5" s="4">
        <f t="shared" ref="HS5:HW5" si="20">DAY(HS2)</f>
        <v>14</v>
      </c>
      <c r="HT5" s="4">
        <f t="shared" si="20"/>
        <v>15</v>
      </c>
      <c r="HU5" s="4">
        <f t="shared" si="20"/>
        <v>16</v>
      </c>
      <c r="HV5" s="4">
        <f t="shared" si="20"/>
        <v>17</v>
      </c>
      <c r="HW5" s="4">
        <f t="shared" si="20"/>
        <v>18</v>
      </c>
      <c r="HX5" s="4">
        <f t="shared" si="17"/>
        <v>19</v>
      </c>
      <c r="HY5" s="4">
        <f t="shared" si="17"/>
        <v>20</v>
      </c>
      <c r="HZ5" s="4">
        <f t="shared" si="17"/>
        <v>21</v>
      </c>
      <c r="IA5" s="4">
        <f t="shared" si="17"/>
        <v>22</v>
      </c>
      <c r="IB5" s="4">
        <f t="shared" si="17"/>
        <v>23</v>
      </c>
      <c r="IC5" s="4">
        <f t="shared" si="17"/>
        <v>24</v>
      </c>
      <c r="ID5" s="4">
        <f t="shared" si="17"/>
        <v>25</v>
      </c>
      <c r="IE5" s="4">
        <f t="shared" si="17"/>
        <v>26</v>
      </c>
      <c r="IF5" s="4">
        <f t="shared" si="17"/>
        <v>27</v>
      </c>
      <c r="IG5" s="4">
        <f t="shared" si="17"/>
        <v>28</v>
      </c>
      <c r="IH5" s="4">
        <f t="shared" si="17"/>
        <v>29</v>
      </c>
      <c r="II5" s="4">
        <f t="shared" si="17"/>
        <v>30</v>
      </c>
      <c r="IJ5" s="4">
        <f t="shared" si="17"/>
        <v>31</v>
      </c>
    </row>
    <row r="6" spans="1:255" ht="12.75" customHeight="1" x14ac:dyDescent="0.2">
      <c r="A6" s="9"/>
      <c r="B6" s="58" t="s">
        <v>106</v>
      </c>
      <c r="C6" s="87" t="str">
        <f>TEXT(C2,"aaa")</f>
        <v>水</v>
      </c>
      <c r="D6" s="87" t="str">
        <f t="shared" ref="D6:BO6" si="21">TEXT(D2,"aaa")</f>
        <v>木</v>
      </c>
      <c r="E6" s="87" t="str">
        <f t="shared" si="21"/>
        <v>金</v>
      </c>
      <c r="F6" s="87" t="str">
        <f t="shared" si="21"/>
        <v>土</v>
      </c>
      <c r="G6" s="87" t="str">
        <f t="shared" si="21"/>
        <v>日</v>
      </c>
      <c r="H6" s="87" t="str">
        <f t="shared" si="21"/>
        <v>月</v>
      </c>
      <c r="I6" s="87" t="str">
        <f t="shared" si="21"/>
        <v>火</v>
      </c>
      <c r="J6" s="87" t="str">
        <f t="shared" si="21"/>
        <v>水</v>
      </c>
      <c r="K6" s="87" t="str">
        <f t="shared" si="21"/>
        <v>木</v>
      </c>
      <c r="L6" s="87" t="str">
        <f t="shared" si="21"/>
        <v>金</v>
      </c>
      <c r="M6" s="87" t="str">
        <f t="shared" si="21"/>
        <v>土</v>
      </c>
      <c r="N6" s="87" t="str">
        <f t="shared" si="21"/>
        <v>日</v>
      </c>
      <c r="O6" s="87" t="str">
        <f t="shared" si="21"/>
        <v>月</v>
      </c>
      <c r="P6" s="87" t="str">
        <f t="shared" si="21"/>
        <v>火</v>
      </c>
      <c r="Q6" s="87" t="str">
        <f t="shared" si="21"/>
        <v>水</v>
      </c>
      <c r="R6" s="87" t="str">
        <f t="shared" si="21"/>
        <v>木</v>
      </c>
      <c r="S6" s="87" t="str">
        <f t="shared" si="21"/>
        <v>金</v>
      </c>
      <c r="T6" s="87" t="str">
        <f t="shared" si="21"/>
        <v>土</v>
      </c>
      <c r="U6" s="87" t="str">
        <f t="shared" si="21"/>
        <v>日</v>
      </c>
      <c r="V6" s="87" t="str">
        <f t="shared" si="21"/>
        <v>月</v>
      </c>
      <c r="W6" s="87" t="str">
        <f t="shared" si="21"/>
        <v>火</v>
      </c>
      <c r="X6" s="87" t="str">
        <f t="shared" si="21"/>
        <v>水</v>
      </c>
      <c r="Y6" s="87" t="str">
        <f t="shared" si="21"/>
        <v>木</v>
      </c>
      <c r="Z6" s="87" t="str">
        <f t="shared" si="21"/>
        <v>金</v>
      </c>
      <c r="AA6" s="87" t="str">
        <f t="shared" si="21"/>
        <v>土</v>
      </c>
      <c r="AB6" s="87" t="str">
        <f t="shared" si="21"/>
        <v>日</v>
      </c>
      <c r="AC6" s="87" t="str">
        <f t="shared" si="21"/>
        <v>月</v>
      </c>
      <c r="AD6" s="87" t="str">
        <f t="shared" si="21"/>
        <v>火</v>
      </c>
      <c r="AE6" s="87" t="str">
        <f t="shared" si="21"/>
        <v>水</v>
      </c>
      <c r="AF6" s="87" t="str">
        <f t="shared" si="21"/>
        <v>木</v>
      </c>
      <c r="AG6" s="87" t="str">
        <f t="shared" si="21"/>
        <v>火</v>
      </c>
      <c r="AH6" s="87" t="str">
        <f t="shared" si="21"/>
        <v>水</v>
      </c>
      <c r="AI6" s="87" t="str">
        <f t="shared" si="21"/>
        <v>木</v>
      </c>
      <c r="AJ6" s="87" t="str">
        <f t="shared" si="21"/>
        <v>金</v>
      </c>
      <c r="AK6" s="87" t="str">
        <f t="shared" si="21"/>
        <v>土</v>
      </c>
      <c r="AL6" s="87" t="str">
        <f t="shared" si="21"/>
        <v>日</v>
      </c>
      <c r="AM6" s="87" t="str">
        <f t="shared" si="21"/>
        <v>月</v>
      </c>
      <c r="AN6" s="87" t="str">
        <f t="shared" si="21"/>
        <v>火</v>
      </c>
      <c r="AO6" s="87" t="str">
        <f t="shared" si="21"/>
        <v>水</v>
      </c>
      <c r="AP6" s="87" t="str">
        <f t="shared" si="21"/>
        <v>木</v>
      </c>
      <c r="AQ6" s="87" t="str">
        <f t="shared" si="21"/>
        <v>金</v>
      </c>
      <c r="AR6" s="87" t="str">
        <f t="shared" si="21"/>
        <v>土</v>
      </c>
      <c r="AS6" s="87" t="str">
        <f t="shared" si="21"/>
        <v>日</v>
      </c>
      <c r="AT6" s="87" t="str">
        <f t="shared" si="21"/>
        <v>月</v>
      </c>
      <c r="AU6" s="87" t="str">
        <f t="shared" si="21"/>
        <v>火</v>
      </c>
      <c r="AV6" s="87" t="str">
        <f t="shared" si="21"/>
        <v>水</v>
      </c>
      <c r="AW6" s="87" t="str">
        <f t="shared" si="21"/>
        <v>木</v>
      </c>
      <c r="AX6" s="87" t="str">
        <f t="shared" si="21"/>
        <v>金</v>
      </c>
      <c r="AY6" s="87" t="str">
        <f t="shared" si="21"/>
        <v>土</v>
      </c>
      <c r="AZ6" s="87" t="str">
        <f t="shared" si="21"/>
        <v>日</v>
      </c>
      <c r="BA6" s="87" t="str">
        <f t="shared" si="21"/>
        <v>月</v>
      </c>
      <c r="BB6" s="87" t="str">
        <f t="shared" si="21"/>
        <v>火</v>
      </c>
      <c r="BC6" s="87" t="str">
        <f t="shared" si="21"/>
        <v>水</v>
      </c>
      <c r="BD6" s="87" t="str">
        <f t="shared" si="21"/>
        <v>木</v>
      </c>
      <c r="BE6" s="87" t="str">
        <f t="shared" si="21"/>
        <v>金</v>
      </c>
      <c r="BF6" s="87" t="str">
        <f t="shared" si="21"/>
        <v>土</v>
      </c>
      <c r="BG6" s="87" t="str">
        <f t="shared" si="21"/>
        <v>日</v>
      </c>
      <c r="BH6" s="87" t="str">
        <f t="shared" si="21"/>
        <v>月</v>
      </c>
      <c r="BI6" s="102" t="str">
        <f t="shared" si="21"/>
        <v>火</v>
      </c>
      <c r="BJ6" s="87" t="str">
        <f t="shared" si="21"/>
        <v>水</v>
      </c>
      <c r="BK6" s="87" t="str">
        <f t="shared" si="21"/>
        <v>木</v>
      </c>
      <c r="BL6" s="87" t="str">
        <f t="shared" si="21"/>
        <v>金</v>
      </c>
      <c r="BM6" s="87" t="str">
        <f t="shared" si="21"/>
        <v>土</v>
      </c>
      <c r="BN6" s="87" t="str">
        <f t="shared" si="21"/>
        <v>日</v>
      </c>
      <c r="BO6" s="87" t="str">
        <f t="shared" si="21"/>
        <v>月</v>
      </c>
      <c r="BP6" s="87" t="str">
        <f t="shared" ref="BP6" si="22">TEXT(BP2,"aaa")</f>
        <v>火</v>
      </c>
      <c r="BQ6" s="87" t="str">
        <f t="shared" ref="BQ6:CM6" si="23">TEXT(BQ2,"aaa")</f>
        <v>水</v>
      </c>
      <c r="BR6" s="87" t="str">
        <f t="shared" si="23"/>
        <v>木</v>
      </c>
      <c r="BS6" s="87" t="str">
        <f t="shared" si="23"/>
        <v>金</v>
      </c>
      <c r="BT6" s="87" t="str">
        <f t="shared" si="23"/>
        <v>土</v>
      </c>
      <c r="BU6" s="87" t="str">
        <f t="shared" si="23"/>
        <v>日</v>
      </c>
      <c r="BV6" s="87" t="str">
        <f t="shared" si="23"/>
        <v>月</v>
      </c>
      <c r="BW6" s="87" t="str">
        <f t="shared" si="23"/>
        <v>火</v>
      </c>
      <c r="BX6" s="87" t="str">
        <f t="shared" si="23"/>
        <v>水</v>
      </c>
      <c r="BY6" s="87" t="str">
        <f t="shared" si="23"/>
        <v>木</v>
      </c>
      <c r="BZ6" s="87" t="str">
        <f t="shared" si="23"/>
        <v>金</v>
      </c>
      <c r="CA6" s="87" t="str">
        <f t="shared" si="23"/>
        <v>土</v>
      </c>
      <c r="CB6" s="87" t="str">
        <f t="shared" si="23"/>
        <v>日</v>
      </c>
      <c r="CC6" s="87" t="str">
        <f t="shared" si="23"/>
        <v>月</v>
      </c>
      <c r="CD6" s="87" t="str">
        <f t="shared" si="23"/>
        <v>火</v>
      </c>
      <c r="CE6" s="87" t="str">
        <f t="shared" si="23"/>
        <v>水</v>
      </c>
      <c r="CF6" s="87" t="str">
        <f t="shared" si="23"/>
        <v>木</v>
      </c>
      <c r="CG6" s="87" t="str">
        <f t="shared" si="23"/>
        <v>金</v>
      </c>
      <c r="CH6" s="87" t="str">
        <f t="shared" si="23"/>
        <v>土</v>
      </c>
      <c r="CI6" s="87" t="str">
        <f t="shared" si="23"/>
        <v>日</v>
      </c>
      <c r="CJ6" s="87" t="str">
        <f t="shared" si="23"/>
        <v>月</v>
      </c>
      <c r="CK6" s="87" t="str">
        <f t="shared" si="23"/>
        <v>火</v>
      </c>
      <c r="CL6" s="87" t="str">
        <f t="shared" si="23"/>
        <v>水</v>
      </c>
      <c r="CM6" s="87" t="str">
        <f t="shared" si="23"/>
        <v>木</v>
      </c>
      <c r="CN6" s="87" t="str">
        <f t="shared" ref="CN6:IJ6" si="24">TEXT(CN2,"aaa")</f>
        <v>金</v>
      </c>
      <c r="CO6" s="87" t="str">
        <f t="shared" si="24"/>
        <v>土</v>
      </c>
      <c r="CP6" s="87" t="str">
        <f t="shared" si="24"/>
        <v>日</v>
      </c>
      <c r="CQ6" s="87" t="str">
        <f t="shared" si="24"/>
        <v>月</v>
      </c>
      <c r="CR6" s="87" t="str">
        <f t="shared" si="24"/>
        <v>火</v>
      </c>
      <c r="CS6" s="102" t="str">
        <f t="shared" si="24"/>
        <v>水</v>
      </c>
      <c r="CT6" s="87" t="str">
        <f t="shared" si="24"/>
        <v>木</v>
      </c>
      <c r="CU6" s="87" t="str">
        <f t="shared" si="24"/>
        <v>金</v>
      </c>
      <c r="CV6" s="87" t="str">
        <f t="shared" si="24"/>
        <v>土</v>
      </c>
      <c r="CW6" s="87" t="str">
        <f t="shared" si="24"/>
        <v>日</v>
      </c>
      <c r="CX6" s="87" t="str">
        <f t="shared" si="24"/>
        <v>月</v>
      </c>
      <c r="CY6" s="87" t="str">
        <f t="shared" si="24"/>
        <v>火</v>
      </c>
      <c r="CZ6" s="87" t="str">
        <f t="shared" si="24"/>
        <v>水</v>
      </c>
      <c r="DA6" s="87" t="str">
        <f t="shared" si="24"/>
        <v>木</v>
      </c>
      <c r="DB6" s="87" t="str">
        <f t="shared" si="24"/>
        <v>金</v>
      </c>
      <c r="DC6" s="102" t="str">
        <f t="shared" si="24"/>
        <v>土</v>
      </c>
      <c r="DD6" s="87" t="str">
        <f t="shared" si="24"/>
        <v>日</v>
      </c>
      <c r="DE6" s="87" t="str">
        <f t="shared" si="24"/>
        <v>月</v>
      </c>
      <c r="DF6" s="87" t="str">
        <f t="shared" si="24"/>
        <v>火</v>
      </c>
      <c r="DG6" s="87" t="str">
        <f t="shared" si="24"/>
        <v>水</v>
      </c>
      <c r="DH6" s="87" t="str">
        <f t="shared" si="24"/>
        <v>木</v>
      </c>
      <c r="DI6" s="87" t="str">
        <f t="shared" si="24"/>
        <v>金</v>
      </c>
      <c r="DJ6" s="87" t="str">
        <f t="shared" si="24"/>
        <v>土</v>
      </c>
      <c r="DK6" s="87" t="str">
        <f t="shared" si="24"/>
        <v>日</v>
      </c>
      <c r="DL6" s="87" t="str">
        <f t="shared" si="24"/>
        <v>月</v>
      </c>
      <c r="DM6" s="102" t="str">
        <f t="shared" si="24"/>
        <v>火</v>
      </c>
      <c r="DN6" s="87" t="str">
        <f t="shared" si="24"/>
        <v>水</v>
      </c>
      <c r="DO6" s="87" t="str">
        <f t="shared" si="24"/>
        <v>木</v>
      </c>
      <c r="DP6" s="87" t="str">
        <f t="shared" si="24"/>
        <v>金</v>
      </c>
      <c r="DQ6" s="87" t="str">
        <f t="shared" si="24"/>
        <v>土</v>
      </c>
      <c r="DR6" s="87" t="str">
        <f t="shared" si="24"/>
        <v>日</v>
      </c>
      <c r="DS6" s="87" t="str">
        <f t="shared" si="24"/>
        <v>月</v>
      </c>
      <c r="DT6" s="87" t="str">
        <f t="shared" si="24"/>
        <v>火</v>
      </c>
      <c r="DU6" s="87" t="str">
        <f t="shared" si="24"/>
        <v>水</v>
      </c>
      <c r="DV6" s="87" t="str">
        <f t="shared" si="24"/>
        <v>木</v>
      </c>
      <c r="DW6" s="102" t="str">
        <f t="shared" si="24"/>
        <v>金</v>
      </c>
      <c r="DX6" s="87" t="str">
        <f t="shared" si="24"/>
        <v>土</v>
      </c>
      <c r="DY6" s="87" t="str">
        <f t="shared" si="24"/>
        <v>日</v>
      </c>
      <c r="DZ6" s="87" t="str">
        <f t="shared" si="24"/>
        <v>月</v>
      </c>
      <c r="EA6" s="87" t="str">
        <f t="shared" si="24"/>
        <v>火</v>
      </c>
      <c r="EB6" s="87" t="str">
        <f t="shared" si="24"/>
        <v>水</v>
      </c>
      <c r="EC6" s="87" t="str">
        <f t="shared" si="24"/>
        <v>木</v>
      </c>
      <c r="ED6" s="87" t="str">
        <f t="shared" si="24"/>
        <v>金</v>
      </c>
      <c r="EE6" s="87" t="str">
        <f t="shared" si="24"/>
        <v>土</v>
      </c>
      <c r="EF6" s="87" t="str">
        <f t="shared" si="24"/>
        <v>日</v>
      </c>
      <c r="EG6" s="102" t="str">
        <f t="shared" si="24"/>
        <v>月</v>
      </c>
      <c r="EH6" s="87" t="str">
        <f t="shared" si="24"/>
        <v>火</v>
      </c>
      <c r="EI6" s="87" t="str">
        <f t="shared" si="24"/>
        <v>水</v>
      </c>
      <c r="EJ6" s="87" t="str">
        <f t="shared" si="24"/>
        <v>木</v>
      </c>
      <c r="EK6" s="87" t="str">
        <f t="shared" si="24"/>
        <v>金</v>
      </c>
      <c r="EL6" s="87" t="str">
        <f t="shared" si="24"/>
        <v>土</v>
      </c>
      <c r="EM6" s="87" t="str">
        <f t="shared" si="24"/>
        <v>日</v>
      </c>
      <c r="EN6" s="87" t="str">
        <f t="shared" si="24"/>
        <v>月</v>
      </c>
      <c r="EO6" s="87" t="str">
        <f t="shared" si="24"/>
        <v>火</v>
      </c>
      <c r="EP6" s="87" t="str">
        <f t="shared" si="24"/>
        <v>水</v>
      </c>
      <c r="EQ6" s="102" t="str">
        <f t="shared" si="24"/>
        <v>木</v>
      </c>
      <c r="ER6" s="87" t="str">
        <f t="shared" si="24"/>
        <v>金</v>
      </c>
      <c r="ES6" s="87" t="str">
        <f t="shared" si="24"/>
        <v>土</v>
      </c>
      <c r="ET6" s="87" t="str">
        <f t="shared" si="24"/>
        <v>日</v>
      </c>
      <c r="EU6" s="87" t="str">
        <f t="shared" si="24"/>
        <v>月</v>
      </c>
      <c r="EV6" s="87" t="str">
        <f t="shared" si="24"/>
        <v>火</v>
      </c>
      <c r="EW6" s="87" t="str">
        <f t="shared" si="24"/>
        <v>水</v>
      </c>
      <c r="EX6" s="87" t="str">
        <f t="shared" si="24"/>
        <v>木</v>
      </c>
      <c r="EY6" s="87" t="str">
        <f t="shared" si="24"/>
        <v>金</v>
      </c>
      <c r="EZ6" s="87" t="str">
        <f t="shared" si="24"/>
        <v>土</v>
      </c>
      <c r="FA6" s="102" t="str">
        <f t="shared" si="24"/>
        <v>日</v>
      </c>
      <c r="FB6" s="87" t="str">
        <f t="shared" si="24"/>
        <v>月</v>
      </c>
      <c r="FC6" s="87" t="str">
        <f t="shared" si="24"/>
        <v>火</v>
      </c>
      <c r="FD6" s="87" t="str">
        <f t="shared" si="24"/>
        <v>水</v>
      </c>
      <c r="FE6" s="87" t="str">
        <f t="shared" si="24"/>
        <v>木</v>
      </c>
      <c r="FF6" s="87" t="str">
        <f t="shared" si="24"/>
        <v>金</v>
      </c>
      <c r="FG6" s="87" t="str">
        <f t="shared" si="24"/>
        <v>土</v>
      </c>
      <c r="FH6" s="87" t="str">
        <f t="shared" si="24"/>
        <v>日</v>
      </c>
      <c r="FI6" s="87" t="str">
        <f t="shared" si="24"/>
        <v>月</v>
      </c>
      <c r="FJ6" s="87" t="str">
        <f t="shared" si="24"/>
        <v>火</v>
      </c>
      <c r="FK6" s="102" t="str">
        <f t="shared" si="24"/>
        <v>水</v>
      </c>
      <c r="FL6" s="87" t="str">
        <f t="shared" si="24"/>
        <v>木</v>
      </c>
      <c r="FM6" s="87" t="str">
        <f t="shared" si="24"/>
        <v>金</v>
      </c>
      <c r="FN6" s="87" t="str">
        <f t="shared" si="24"/>
        <v>土</v>
      </c>
      <c r="FO6" s="87" t="str">
        <f t="shared" si="24"/>
        <v>日</v>
      </c>
      <c r="FP6" s="87" t="str">
        <f t="shared" si="24"/>
        <v>月</v>
      </c>
      <c r="FQ6" s="87" t="str">
        <f t="shared" si="24"/>
        <v>火</v>
      </c>
      <c r="FR6" s="87" t="str">
        <f t="shared" si="24"/>
        <v>水</v>
      </c>
      <c r="FS6" s="87" t="str">
        <f t="shared" si="24"/>
        <v>木</v>
      </c>
      <c r="FT6" s="87" t="str">
        <f t="shared" si="24"/>
        <v>金</v>
      </c>
      <c r="FU6" s="102" t="str">
        <f t="shared" si="24"/>
        <v>土</v>
      </c>
      <c r="FV6" s="87" t="str">
        <f t="shared" si="24"/>
        <v>日</v>
      </c>
      <c r="FW6" s="87" t="str">
        <f t="shared" si="24"/>
        <v>月</v>
      </c>
      <c r="FX6" s="87" t="str">
        <f t="shared" si="24"/>
        <v>火</v>
      </c>
      <c r="FY6" s="87" t="str">
        <f t="shared" si="24"/>
        <v>水</v>
      </c>
      <c r="FZ6" s="87" t="str">
        <f t="shared" si="24"/>
        <v>木</v>
      </c>
      <c r="GA6" s="87" t="str">
        <f t="shared" si="24"/>
        <v>金</v>
      </c>
      <c r="GB6" s="87" t="str">
        <f t="shared" si="24"/>
        <v>土</v>
      </c>
      <c r="GC6" s="87" t="str">
        <f t="shared" si="24"/>
        <v>日</v>
      </c>
      <c r="GD6" s="87" t="str">
        <f t="shared" si="24"/>
        <v>月</v>
      </c>
      <c r="GE6" s="102" t="str">
        <f t="shared" si="24"/>
        <v>火</v>
      </c>
      <c r="GF6" s="87" t="str">
        <f t="shared" si="24"/>
        <v>水</v>
      </c>
      <c r="GG6" s="87" t="str">
        <f t="shared" si="24"/>
        <v>木</v>
      </c>
      <c r="GH6" s="87" t="str">
        <f t="shared" si="24"/>
        <v>金</v>
      </c>
      <c r="GI6" s="87" t="str">
        <f t="shared" si="24"/>
        <v>土</v>
      </c>
      <c r="GJ6" s="87" t="str">
        <f t="shared" si="24"/>
        <v>日</v>
      </c>
      <c r="GK6" s="87" t="str">
        <f t="shared" si="24"/>
        <v>月</v>
      </c>
      <c r="GL6" s="87" t="str">
        <f t="shared" si="24"/>
        <v>火</v>
      </c>
      <c r="GM6" s="87" t="str">
        <f t="shared" si="24"/>
        <v>水</v>
      </c>
      <c r="GN6" s="87" t="str">
        <f t="shared" si="24"/>
        <v>木</v>
      </c>
      <c r="GO6" s="102" t="str">
        <f t="shared" si="24"/>
        <v>金</v>
      </c>
      <c r="GP6" s="87" t="str">
        <f t="shared" si="24"/>
        <v>土</v>
      </c>
      <c r="GQ6" s="87" t="str">
        <f t="shared" si="24"/>
        <v>日</v>
      </c>
      <c r="GR6" s="87" t="str">
        <f t="shared" si="24"/>
        <v>月</v>
      </c>
      <c r="GS6" s="87" t="str">
        <f t="shared" si="24"/>
        <v>火</v>
      </c>
      <c r="GT6" s="87" t="str">
        <f t="shared" si="24"/>
        <v>水</v>
      </c>
      <c r="GU6" s="87" t="str">
        <f t="shared" si="24"/>
        <v>木</v>
      </c>
      <c r="GV6" s="87" t="str">
        <f t="shared" si="24"/>
        <v>金</v>
      </c>
      <c r="GW6" s="87" t="str">
        <f t="shared" si="24"/>
        <v>土</v>
      </c>
      <c r="GX6" s="87" t="str">
        <f t="shared" ref="GX6:HQ6" si="25">TEXT(GX2,"aaa")</f>
        <v>日</v>
      </c>
      <c r="GY6" s="102" t="str">
        <f t="shared" si="25"/>
        <v>月</v>
      </c>
      <c r="GZ6" s="87" t="str">
        <f t="shared" ref="GZ6:HH6" si="26">TEXT(GZ2,"aaa")</f>
        <v>火</v>
      </c>
      <c r="HA6" s="87" t="str">
        <f t="shared" si="26"/>
        <v>水</v>
      </c>
      <c r="HB6" s="102" t="str">
        <f t="shared" si="26"/>
        <v>木</v>
      </c>
      <c r="HC6" s="87" t="str">
        <f t="shared" si="26"/>
        <v>金</v>
      </c>
      <c r="HD6" s="87" t="str">
        <f t="shared" si="26"/>
        <v>土</v>
      </c>
      <c r="HE6" s="87" t="str">
        <f t="shared" si="26"/>
        <v>日</v>
      </c>
      <c r="HF6" s="87" t="str">
        <f t="shared" si="26"/>
        <v>月</v>
      </c>
      <c r="HG6" s="87" t="str">
        <f t="shared" si="26"/>
        <v>火</v>
      </c>
      <c r="HH6" s="87" t="str">
        <f t="shared" si="26"/>
        <v>水</v>
      </c>
      <c r="HI6" s="87" t="str">
        <f t="shared" si="25"/>
        <v>木</v>
      </c>
      <c r="HJ6" s="87" t="str">
        <f t="shared" si="25"/>
        <v>金</v>
      </c>
      <c r="HK6" s="102" t="str">
        <f t="shared" si="25"/>
        <v>土</v>
      </c>
      <c r="HL6" s="87" t="str">
        <f t="shared" si="25"/>
        <v>日</v>
      </c>
      <c r="HM6" s="87" t="str">
        <f t="shared" si="25"/>
        <v>月</v>
      </c>
      <c r="HN6" s="87" t="str">
        <f t="shared" si="25"/>
        <v>火</v>
      </c>
      <c r="HO6" s="87" t="str">
        <f t="shared" si="25"/>
        <v>水</v>
      </c>
      <c r="HP6" s="87" t="str">
        <f t="shared" si="25"/>
        <v>木</v>
      </c>
      <c r="HQ6" s="87" t="str">
        <f t="shared" si="25"/>
        <v>金</v>
      </c>
      <c r="HR6" s="87" t="str">
        <f t="shared" si="24"/>
        <v>土</v>
      </c>
      <c r="HS6" s="102" t="str">
        <f t="shared" ref="HS6:HW6" si="27">TEXT(HS2,"aaa")</f>
        <v>日</v>
      </c>
      <c r="HT6" s="87" t="str">
        <f t="shared" si="27"/>
        <v>月</v>
      </c>
      <c r="HU6" s="87" t="str">
        <f t="shared" si="27"/>
        <v>火</v>
      </c>
      <c r="HV6" s="102" t="str">
        <f t="shared" si="27"/>
        <v>水</v>
      </c>
      <c r="HW6" s="87" t="str">
        <f t="shared" si="27"/>
        <v>木</v>
      </c>
      <c r="HX6" s="102" t="str">
        <f t="shared" si="24"/>
        <v>金</v>
      </c>
      <c r="HY6" s="87" t="str">
        <f t="shared" si="24"/>
        <v>土</v>
      </c>
      <c r="HZ6" s="87" t="str">
        <f t="shared" si="24"/>
        <v>日</v>
      </c>
      <c r="IA6" s="102" t="str">
        <f t="shared" si="24"/>
        <v>月</v>
      </c>
      <c r="IB6" s="87" t="str">
        <f t="shared" si="24"/>
        <v>火</v>
      </c>
      <c r="IC6" s="87" t="str">
        <f t="shared" si="24"/>
        <v>水</v>
      </c>
      <c r="ID6" s="87" t="str">
        <f t="shared" si="24"/>
        <v>木</v>
      </c>
      <c r="IE6" s="87" t="str">
        <f t="shared" si="24"/>
        <v>金</v>
      </c>
      <c r="IF6" s="87" t="str">
        <f t="shared" si="24"/>
        <v>土</v>
      </c>
      <c r="IG6" s="87" t="str">
        <f t="shared" si="24"/>
        <v>日</v>
      </c>
      <c r="IH6" s="87" t="str">
        <f t="shared" si="24"/>
        <v>月</v>
      </c>
      <c r="II6" s="87" t="str">
        <f t="shared" si="24"/>
        <v>火</v>
      </c>
      <c r="IJ6" s="102" t="str">
        <f t="shared" si="24"/>
        <v>水</v>
      </c>
    </row>
    <row r="7" spans="1:255" ht="12.75" customHeight="1" x14ac:dyDescent="0.2">
      <c r="A7" s="2">
        <v>1</v>
      </c>
      <c r="B7" s="2" t="s">
        <v>66</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v>2</v>
      </c>
      <c r="AH7" s="2">
        <v>1</v>
      </c>
      <c r="AI7" s="2">
        <v>1</v>
      </c>
      <c r="AJ7" s="2">
        <v>1</v>
      </c>
      <c r="AK7" s="2" t="s">
        <v>186</v>
      </c>
      <c r="AL7" s="2" t="s">
        <v>186</v>
      </c>
      <c r="AM7" s="2">
        <v>1</v>
      </c>
      <c r="AN7" s="2">
        <v>1</v>
      </c>
      <c r="AO7" s="2">
        <v>1</v>
      </c>
      <c r="AP7" s="2">
        <v>2</v>
      </c>
      <c r="AQ7" s="2">
        <v>3</v>
      </c>
      <c r="AR7" s="2" t="s">
        <v>186</v>
      </c>
      <c r="AS7" s="2" t="s">
        <v>186</v>
      </c>
      <c r="AT7" s="2">
        <v>2</v>
      </c>
      <c r="AU7" s="2">
        <v>1</v>
      </c>
      <c r="AV7" s="2">
        <v>1</v>
      </c>
      <c r="AW7" s="2"/>
      <c r="AX7" s="2"/>
      <c r="AY7" s="2" t="s">
        <v>186</v>
      </c>
      <c r="AZ7" s="2" t="s">
        <v>186</v>
      </c>
      <c r="BA7" s="2" t="s">
        <v>186</v>
      </c>
      <c r="BB7" s="2" t="s">
        <v>186</v>
      </c>
      <c r="BC7" s="2" t="s">
        <v>186</v>
      </c>
      <c r="BD7" s="2"/>
      <c r="BE7" s="2"/>
      <c r="BF7" s="2" t="s">
        <v>186</v>
      </c>
      <c r="BG7" s="2" t="s">
        <v>186</v>
      </c>
      <c r="BH7" s="2"/>
      <c r="BI7" s="2"/>
      <c r="BJ7" s="2"/>
      <c r="BK7" s="2"/>
      <c r="BL7" s="2"/>
      <c r="BM7" s="2" t="s">
        <v>186</v>
      </c>
      <c r="BN7" s="2" t="s">
        <v>186</v>
      </c>
      <c r="BO7" s="2"/>
      <c r="BP7" s="2"/>
      <c r="BQ7" s="2"/>
      <c r="BR7" s="2"/>
      <c r="BS7" s="2"/>
      <c r="BT7" s="2" t="s">
        <v>186</v>
      </c>
      <c r="BU7" s="2" t="s">
        <v>186</v>
      </c>
      <c r="BV7" s="2" t="s">
        <v>186</v>
      </c>
      <c r="BW7" s="2"/>
      <c r="BX7" s="2"/>
      <c r="BY7" s="2"/>
      <c r="BZ7" s="2"/>
      <c r="CA7" s="2" t="s">
        <v>186</v>
      </c>
      <c r="CB7" s="2" t="s">
        <v>186</v>
      </c>
      <c r="CC7" s="2"/>
      <c r="CD7" s="2"/>
      <c r="CE7" s="2"/>
      <c r="CF7" s="2"/>
      <c r="CG7" s="2"/>
      <c r="CH7" s="2" t="s">
        <v>186</v>
      </c>
      <c r="CI7" s="2" t="s">
        <v>186</v>
      </c>
      <c r="CJ7" s="2"/>
      <c r="CK7" s="2"/>
      <c r="CL7" s="2"/>
      <c r="CM7" s="2"/>
      <c r="CN7" s="2"/>
      <c r="CO7" s="2" t="s">
        <v>186</v>
      </c>
      <c r="CP7" s="2" t="s">
        <v>186</v>
      </c>
      <c r="CQ7" s="2"/>
      <c r="CR7" s="2" t="s">
        <v>186</v>
      </c>
      <c r="CS7" s="2"/>
      <c r="CT7" s="2"/>
      <c r="CU7" s="2"/>
      <c r="CV7" s="2" t="s">
        <v>186</v>
      </c>
      <c r="CW7" s="2" t="s">
        <v>186</v>
      </c>
      <c r="CX7" s="2"/>
      <c r="CY7" s="2"/>
      <c r="CZ7" s="2"/>
      <c r="DA7" s="2"/>
      <c r="DB7" s="2"/>
      <c r="DC7" s="2" t="s">
        <v>186</v>
      </c>
      <c r="DD7" s="2" t="s">
        <v>186</v>
      </c>
      <c r="DE7" s="2"/>
      <c r="DF7" s="2"/>
      <c r="DG7" s="2"/>
      <c r="DH7" s="2"/>
      <c r="DI7" s="2"/>
      <c r="DJ7" s="2" t="s">
        <v>186</v>
      </c>
      <c r="DK7" s="2" t="s">
        <v>186</v>
      </c>
      <c r="DL7" s="2" t="s">
        <v>186</v>
      </c>
      <c r="DM7" s="2"/>
      <c r="DN7" s="2"/>
      <c r="DO7" s="2"/>
      <c r="DP7" s="2"/>
      <c r="DQ7" s="2" t="s">
        <v>186</v>
      </c>
      <c r="DR7" s="2" t="s">
        <v>186</v>
      </c>
      <c r="DS7" s="2"/>
      <c r="DT7" s="2"/>
      <c r="DU7" s="2"/>
      <c r="DV7" s="2"/>
      <c r="DW7" s="2"/>
      <c r="DX7" s="2" t="s">
        <v>186</v>
      </c>
      <c r="DY7" s="2" t="s">
        <v>186</v>
      </c>
      <c r="DZ7" s="2"/>
      <c r="EA7" s="2"/>
      <c r="EB7" s="2"/>
      <c r="EC7" s="2"/>
      <c r="ED7" s="2"/>
      <c r="EE7" s="2" t="s">
        <v>186</v>
      </c>
      <c r="EF7" s="2" t="s">
        <v>186</v>
      </c>
      <c r="EG7" s="2"/>
      <c r="EH7" s="2"/>
      <c r="EI7" s="2"/>
      <c r="EJ7" s="2"/>
      <c r="EK7" s="2"/>
      <c r="EL7" s="2" t="s">
        <v>186</v>
      </c>
      <c r="EM7" s="2" t="s">
        <v>186</v>
      </c>
      <c r="EN7" s="2"/>
      <c r="EO7" s="2"/>
      <c r="EP7" s="2"/>
      <c r="EQ7" s="2" t="s">
        <v>186</v>
      </c>
      <c r="ER7" s="2" t="s">
        <v>186</v>
      </c>
      <c r="ES7" s="2" t="s">
        <v>186</v>
      </c>
      <c r="ET7" s="2" t="s">
        <v>186</v>
      </c>
      <c r="EU7" s="2" t="s">
        <v>186</v>
      </c>
      <c r="EV7" s="2" t="s">
        <v>186</v>
      </c>
      <c r="EW7" s="2" t="s">
        <v>186</v>
      </c>
      <c r="EX7" s="2" t="s">
        <v>186</v>
      </c>
      <c r="EY7" s="2" t="s">
        <v>186</v>
      </c>
      <c r="EZ7" s="2" t="s">
        <v>186</v>
      </c>
      <c r="FA7" s="2" t="s">
        <v>186</v>
      </c>
      <c r="FB7" s="2" t="s">
        <v>186</v>
      </c>
      <c r="FC7" s="2" t="s">
        <v>186</v>
      </c>
      <c r="FD7" s="2" t="s">
        <v>186</v>
      </c>
      <c r="FE7" s="2" t="s">
        <v>186</v>
      </c>
      <c r="FF7" s="2" t="s">
        <v>186</v>
      </c>
      <c r="FG7" s="2" t="s">
        <v>186</v>
      </c>
      <c r="FH7" s="2" t="s">
        <v>186</v>
      </c>
      <c r="FI7" s="2" t="s">
        <v>186</v>
      </c>
      <c r="FJ7" s="2" t="s">
        <v>186</v>
      </c>
      <c r="FK7" s="2" t="s">
        <v>186</v>
      </c>
      <c r="FL7" s="2" t="s">
        <v>186</v>
      </c>
      <c r="FM7" s="2"/>
      <c r="FN7" s="2" t="s">
        <v>186</v>
      </c>
      <c r="FO7" s="2" t="s">
        <v>186</v>
      </c>
      <c r="FP7" s="2"/>
      <c r="FQ7" s="2"/>
      <c r="FR7" s="2"/>
      <c r="FS7" s="2"/>
      <c r="FT7" s="2"/>
      <c r="FU7" s="2" t="s">
        <v>186</v>
      </c>
      <c r="FV7" s="2" t="s">
        <v>186</v>
      </c>
      <c r="FW7" s="2"/>
      <c r="FX7" s="2"/>
      <c r="FY7" s="2"/>
      <c r="FZ7" s="2"/>
      <c r="GA7" s="2"/>
      <c r="GB7" s="2" t="s">
        <v>186</v>
      </c>
      <c r="GC7" s="2" t="s">
        <v>186</v>
      </c>
      <c r="GD7" s="2"/>
      <c r="GE7" s="2"/>
      <c r="GF7" s="2"/>
      <c r="GG7" s="2"/>
      <c r="GH7" s="2"/>
      <c r="GI7" s="2" t="s">
        <v>186</v>
      </c>
      <c r="GJ7" s="2" t="s">
        <v>186</v>
      </c>
      <c r="GK7" s="2"/>
      <c r="GL7" s="2"/>
      <c r="GM7" s="2"/>
      <c r="GN7" s="2" t="s">
        <v>186</v>
      </c>
      <c r="GO7" s="2"/>
      <c r="GP7" s="2" t="s">
        <v>186</v>
      </c>
      <c r="GQ7" s="2" t="s">
        <v>186</v>
      </c>
      <c r="GR7" s="2"/>
      <c r="GS7" s="2"/>
      <c r="GT7" s="2"/>
      <c r="GU7" s="2"/>
      <c r="GV7" s="2"/>
      <c r="GW7" s="2" t="s">
        <v>186</v>
      </c>
      <c r="GX7" s="2" t="s">
        <v>186</v>
      </c>
      <c r="GY7" s="2"/>
      <c r="GZ7" s="2" t="s">
        <v>186</v>
      </c>
      <c r="HA7" s="2"/>
      <c r="HB7" s="2"/>
      <c r="HC7" s="2"/>
      <c r="HD7" s="2" t="s">
        <v>186</v>
      </c>
      <c r="HE7" s="2" t="s">
        <v>186</v>
      </c>
      <c r="HF7" s="2"/>
      <c r="HG7" s="2"/>
      <c r="HH7" s="2"/>
      <c r="HI7" s="2"/>
      <c r="HJ7" s="2"/>
      <c r="HK7" s="2" t="s">
        <v>186</v>
      </c>
      <c r="HL7" s="2" t="s">
        <v>186</v>
      </c>
      <c r="HM7" s="2"/>
      <c r="HN7" s="2"/>
      <c r="HO7" s="2"/>
      <c r="HP7" s="2"/>
      <c r="HQ7" s="2"/>
      <c r="HR7" s="2" t="s">
        <v>186</v>
      </c>
      <c r="HS7" s="2" t="s">
        <v>186</v>
      </c>
      <c r="HT7" s="2"/>
      <c r="HU7" s="2"/>
      <c r="HV7" s="2"/>
      <c r="HW7" s="2"/>
      <c r="HX7" s="2"/>
      <c r="HY7" s="2" t="s">
        <v>186</v>
      </c>
      <c r="HZ7" s="2" t="s">
        <v>186</v>
      </c>
      <c r="IA7" s="2" t="s">
        <v>186</v>
      </c>
      <c r="IB7" s="2"/>
      <c r="IC7" s="2"/>
      <c r="ID7" s="2"/>
      <c r="IE7" s="2"/>
      <c r="IF7" s="2" t="s">
        <v>186</v>
      </c>
      <c r="IG7" s="2" t="s">
        <v>186</v>
      </c>
      <c r="IH7" s="2" t="s">
        <v>186</v>
      </c>
      <c r="II7" s="2" t="s">
        <v>186</v>
      </c>
      <c r="IJ7" s="2" t="s">
        <v>186</v>
      </c>
    </row>
    <row r="8" spans="1:255" ht="12.75" customHeight="1" x14ac:dyDescent="0.2">
      <c r="A8" s="2">
        <v>2</v>
      </c>
      <c r="B8" s="2" t="s">
        <v>54</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t="s">
        <v>186</v>
      </c>
      <c r="AL8" s="2" t="s">
        <v>186</v>
      </c>
      <c r="AM8" s="2"/>
      <c r="AN8" s="2"/>
      <c r="AO8" s="2"/>
      <c r="AP8" s="2"/>
      <c r="AQ8" s="2"/>
      <c r="AR8" s="2" t="s">
        <v>186</v>
      </c>
      <c r="AS8" s="2" t="s">
        <v>186</v>
      </c>
      <c r="AT8" s="2"/>
      <c r="AU8" s="2"/>
      <c r="AV8" s="2"/>
      <c r="AW8" s="2"/>
      <c r="AX8" s="2"/>
      <c r="AY8" s="2" t="s">
        <v>186</v>
      </c>
      <c r="AZ8" s="2" t="s">
        <v>186</v>
      </c>
      <c r="BA8" s="2" t="s">
        <v>186</v>
      </c>
      <c r="BB8" s="2" t="s">
        <v>186</v>
      </c>
      <c r="BC8" s="2" t="s">
        <v>186</v>
      </c>
      <c r="BD8" s="2"/>
      <c r="BE8" s="2"/>
      <c r="BF8" s="2" t="s">
        <v>186</v>
      </c>
      <c r="BG8" s="2" t="s">
        <v>186</v>
      </c>
      <c r="BH8" s="2"/>
      <c r="BI8" s="2"/>
      <c r="BJ8" s="2"/>
      <c r="BK8" s="2"/>
      <c r="BL8" s="2"/>
      <c r="BM8" s="2" t="s">
        <v>186</v>
      </c>
      <c r="BN8" s="2" t="s">
        <v>186</v>
      </c>
      <c r="BO8" s="2"/>
      <c r="BP8" s="2"/>
      <c r="BQ8" s="2"/>
      <c r="BR8" s="2"/>
      <c r="BS8" s="2"/>
      <c r="BT8" s="2" t="s">
        <v>186</v>
      </c>
      <c r="BU8" s="2" t="s">
        <v>186</v>
      </c>
      <c r="BV8" s="2" t="s">
        <v>186</v>
      </c>
      <c r="BW8" s="2"/>
      <c r="BX8" s="2"/>
      <c r="BY8" s="2"/>
      <c r="BZ8" s="2"/>
      <c r="CA8" s="2" t="s">
        <v>186</v>
      </c>
      <c r="CB8" s="2" t="s">
        <v>186</v>
      </c>
      <c r="CC8" s="2"/>
      <c r="CD8" s="2"/>
      <c r="CE8" s="2"/>
      <c r="CF8" s="2"/>
      <c r="CG8" s="2"/>
      <c r="CH8" s="2" t="s">
        <v>186</v>
      </c>
      <c r="CI8" s="2" t="s">
        <v>186</v>
      </c>
      <c r="CJ8" s="2"/>
      <c r="CK8" s="2"/>
      <c r="CL8" s="2"/>
      <c r="CM8" s="2"/>
      <c r="CN8" s="2"/>
      <c r="CO8" s="2" t="s">
        <v>186</v>
      </c>
      <c r="CP8" s="2" t="s">
        <v>186</v>
      </c>
      <c r="CQ8" s="2"/>
      <c r="CR8" s="2" t="s">
        <v>186</v>
      </c>
      <c r="CS8" s="2"/>
      <c r="CT8" s="2"/>
      <c r="CU8" s="2"/>
      <c r="CV8" s="2" t="s">
        <v>186</v>
      </c>
      <c r="CW8" s="2" t="s">
        <v>186</v>
      </c>
      <c r="CX8" s="2"/>
      <c r="CY8" s="2"/>
      <c r="CZ8" s="2"/>
      <c r="DA8" s="2"/>
      <c r="DB8" s="2"/>
      <c r="DC8" s="2" t="s">
        <v>186</v>
      </c>
      <c r="DD8" s="2" t="s">
        <v>186</v>
      </c>
      <c r="DE8" s="2"/>
      <c r="DF8" s="2"/>
      <c r="DG8" s="2"/>
      <c r="DH8" s="2"/>
      <c r="DI8" s="2"/>
      <c r="DJ8" s="2" t="s">
        <v>186</v>
      </c>
      <c r="DK8" s="2" t="s">
        <v>186</v>
      </c>
      <c r="DL8" s="2" t="s">
        <v>186</v>
      </c>
      <c r="DM8" s="2"/>
      <c r="DN8" s="2"/>
      <c r="DO8" s="2"/>
      <c r="DP8" s="2"/>
      <c r="DQ8" s="2" t="s">
        <v>186</v>
      </c>
      <c r="DR8" s="2" t="s">
        <v>186</v>
      </c>
      <c r="DS8" s="2"/>
      <c r="DT8" s="2"/>
      <c r="DU8" s="2"/>
      <c r="DV8" s="2"/>
      <c r="DW8" s="2"/>
      <c r="DX8" s="2" t="s">
        <v>186</v>
      </c>
      <c r="DY8" s="2" t="s">
        <v>186</v>
      </c>
      <c r="DZ8" s="2"/>
      <c r="EA8" s="2"/>
      <c r="EB8" s="2"/>
      <c r="EC8" s="2"/>
      <c r="ED8" s="2"/>
      <c r="EE8" s="2" t="s">
        <v>186</v>
      </c>
      <c r="EF8" s="2" t="s">
        <v>186</v>
      </c>
      <c r="EG8" s="2"/>
      <c r="EH8" s="2"/>
      <c r="EI8" s="2"/>
      <c r="EJ8" s="2"/>
      <c r="EK8" s="2"/>
      <c r="EL8" s="2" t="s">
        <v>186</v>
      </c>
      <c r="EM8" s="2" t="s">
        <v>186</v>
      </c>
      <c r="EN8" s="2"/>
      <c r="EO8" s="2"/>
      <c r="EP8" s="2"/>
      <c r="EQ8" s="2" t="s">
        <v>186</v>
      </c>
      <c r="ER8" s="2" t="s">
        <v>186</v>
      </c>
      <c r="ES8" s="2" t="s">
        <v>186</v>
      </c>
      <c r="ET8" s="2" t="s">
        <v>186</v>
      </c>
      <c r="EU8" s="2" t="s">
        <v>186</v>
      </c>
      <c r="EV8" s="2" t="s">
        <v>186</v>
      </c>
      <c r="EW8" s="2" t="s">
        <v>186</v>
      </c>
      <c r="EX8" s="2" t="s">
        <v>186</v>
      </c>
      <c r="EY8" s="2" t="s">
        <v>186</v>
      </c>
      <c r="EZ8" s="2" t="s">
        <v>186</v>
      </c>
      <c r="FA8" s="2" t="s">
        <v>186</v>
      </c>
      <c r="FB8" s="2" t="s">
        <v>186</v>
      </c>
      <c r="FC8" s="2" t="s">
        <v>186</v>
      </c>
      <c r="FD8" s="2" t="s">
        <v>186</v>
      </c>
      <c r="FE8" s="2" t="s">
        <v>186</v>
      </c>
      <c r="FF8" s="2" t="s">
        <v>186</v>
      </c>
      <c r="FG8" s="2" t="s">
        <v>186</v>
      </c>
      <c r="FH8" s="2" t="s">
        <v>186</v>
      </c>
      <c r="FI8" s="2" t="s">
        <v>186</v>
      </c>
      <c r="FJ8" s="2" t="s">
        <v>186</v>
      </c>
      <c r="FK8" s="2" t="s">
        <v>186</v>
      </c>
      <c r="FL8" s="2" t="s">
        <v>186</v>
      </c>
      <c r="FM8" s="2"/>
      <c r="FN8" s="2" t="s">
        <v>186</v>
      </c>
      <c r="FO8" s="2" t="s">
        <v>186</v>
      </c>
      <c r="FP8" s="2"/>
      <c r="FQ8" s="2"/>
      <c r="FR8" s="2"/>
      <c r="FS8" s="2"/>
      <c r="FT8" s="2"/>
      <c r="FU8" s="2" t="s">
        <v>186</v>
      </c>
      <c r="FV8" s="2" t="s">
        <v>186</v>
      </c>
      <c r="FW8" s="2"/>
      <c r="FX8" s="2"/>
      <c r="FY8" s="2"/>
      <c r="FZ8" s="2"/>
      <c r="GA8" s="2"/>
      <c r="GB8" s="2" t="s">
        <v>186</v>
      </c>
      <c r="GC8" s="2" t="s">
        <v>186</v>
      </c>
      <c r="GD8" s="2"/>
      <c r="GE8" s="2"/>
      <c r="GF8" s="2"/>
      <c r="GG8" s="2"/>
      <c r="GH8" s="2"/>
      <c r="GI8" s="2" t="s">
        <v>186</v>
      </c>
      <c r="GJ8" s="2" t="s">
        <v>186</v>
      </c>
      <c r="GK8" s="2"/>
      <c r="GL8" s="2"/>
      <c r="GM8" s="2"/>
      <c r="GN8" s="2" t="s">
        <v>186</v>
      </c>
      <c r="GO8" s="2"/>
      <c r="GP8" s="2" t="s">
        <v>186</v>
      </c>
      <c r="GQ8" s="2" t="s">
        <v>186</v>
      </c>
      <c r="GR8" s="2"/>
      <c r="GS8" s="2"/>
      <c r="GT8" s="2"/>
      <c r="GU8" s="2"/>
      <c r="GV8" s="2"/>
      <c r="GW8" s="2" t="s">
        <v>186</v>
      </c>
      <c r="GX8" s="2" t="s">
        <v>186</v>
      </c>
      <c r="GY8" s="2"/>
      <c r="GZ8" s="2" t="s">
        <v>186</v>
      </c>
      <c r="HA8" s="2"/>
      <c r="HB8" s="2"/>
      <c r="HC8" s="2"/>
      <c r="HD8" s="2" t="s">
        <v>186</v>
      </c>
      <c r="HE8" s="2" t="s">
        <v>186</v>
      </c>
      <c r="HF8" s="2"/>
      <c r="HG8" s="2"/>
      <c r="HH8" s="2"/>
      <c r="HI8" s="2"/>
      <c r="HJ8" s="2"/>
      <c r="HK8" s="2" t="s">
        <v>186</v>
      </c>
      <c r="HL8" s="2" t="s">
        <v>186</v>
      </c>
      <c r="HM8" s="2"/>
      <c r="HN8" s="2"/>
      <c r="HO8" s="2"/>
      <c r="HP8" s="2"/>
      <c r="HQ8" s="2"/>
      <c r="HR8" s="2" t="s">
        <v>186</v>
      </c>
      <c r="HS8" s="2" t="s">
        <v>186</v>
      </c>
      <c r="HT8" s="2"/>
      <c r="HU8" s="2"/>
      <c r="HV8" s="2"/>
      <c r="HW8" s="2"/>
      <c r="HX8" s="2"/>
      <c r="HY8" s="2" t="s">
        <v>186</v>
      </c>
      <c r="HZ8" s="2" t="s">
        <v>186</v>
      </c>
      <c r="IA8" s="2" t="s">
        <v>186</v>
      </c>
      <c r="IB8" s="2"/>
      <c r="IC8" s="2"/>
      <c r="ID8" s="2"/>
      <c r="IE8" s="2"/>
      <c r="IF8" s="2" t="s">
        <v>186</v>
      </c>
      <c r="IG8" s="2" t="s">
        <v>186</v>
      </c>
      <c r="IH8" s="2" t="s">
        <v>186</v>
      </c>
      <c r="II8" s="2" t="s">
        <v>186</v>
      </c>
      <c r="IJ8" s="2" t="s">
        <v>186</v>
      </c>
    </row>
    <row r="9" spans="1:255" ht="12.75" customHeight="1" x14ac:dyDescent="0.2">
      <c r="A9" s="2">
        <v>3</v>
      </c>
      <c r="B9" s="2" t="s">
        <v>56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t="s">
        <v>186</v>
      </c>
      <c r="AL9" s="2" t="s">
        <v>186</v>
      </c>
      <c r="AM9" s="2"/>
      <c r="AN9" s="2"/>
      <c r="AO9" s="2"/>
      <c r="AP9" s="2">
        <v>1</v>
      </c>
      <c r="AQ9" s="2">
        <v>4</v>
      </c>
      <c r="AR9" s="2" t="s">
        <v>186</v>
      </c>
      <c r="AS9" s="2" t="s">
        <v>186</v>
      </c>
      <c r="AT9" s="2">
        <v>12</v>
      </c>
      <c r="AU9" s="2">
        <v>13</v>
      </c>
      <c r="AV9" s="2">
        <v>13</v>
      </c>
      <c r="AW9" s="2"/>
      <c r="AX9" s="2"/>
      <c r="AY9" s="2" t="s">
        <v>186</v>
      </c>
      <c r="AZ9" s="2" t="s">
        <v>186</v>
      </c>
      <c r="BA9" s="2" t="s">
        <v>186</v>
      </c>
      <c r="BB9" s="2" t="s">
        <v>186</v>
      </c>
      <c r="BC9" s="2" t="s">
        <v>186</v>
      </c>
      <c r="BD9" s="2"/>
      <c r="BE9" s="2"/>
      <c r="BF9" s="2" t="s">
        <v>186</v>
      </c>
      <c r="BG9" s="2" t="s">
        <v>186</v>
      </c>
      <c r="BH9" s="2"/>
      <c r="BI9" s="2"/>
      <c r="BJ9" s="2"/>
      <c r="BK9" s="2"/>
      <c r="BL9" s="2"/>
      <c r="BM9" s="2" t="s">
        <v>186</v>
      </c>
      <c r="BN9" s="2" t="s">
        <v>186</v>
      </c>
      <c r="BO9" s="2"/>
      <c r="BP9" s="2"/>
      <c r="BQ9" s="2"/>
      <c r="BR9" s="2"/>
      <c r="BS9" s="2"/>
      <c r="BT9" s="2" t="s">
        <v>186</v>
      </c>
      <c r="BU9" s="2" t="s">
        <v>186</v>
      </c>
      <c r="BV9" s="2" t="s">
        <v>186</v>
      </c>
      <c r="BW9" s="2"/>
      <c r="BX9" s="2"/>
      <c r="BY9" s="2"/>
      <c r="BZ9" s="2"/>
      <c r="CA9" s="2" t="s">
        <v>186</v>
      </c>
      <c r="CB9" s="2" t="s">
        <v>186</v>
      </c>
      <c r="CC9" s="2"/>
      <c r="CD9" s="2"/>
      <c r="CE9" s="2"/>
      <c r="CF9" s="2"/>
      <c r="CG9" s="2"/>
      <c r="CH9" s="2" t="s">
        <v>186</v>
      </c>
      <c r="CI9" s="2" t="s">
        <v>186</v>
      </c>
      <c r="CJ9" s="2"/>
      <c r="CK9" s="2"/>
      <c r="CL9" s="2"/>
      <c r="CM9" s="2"/>
      <c r="CN9" s="2"/>
      <c r="CO9" s="2" t="s">
        <v>186</v>
      </c>
      <c r="CP9" s="2" t="s">
        <v>186</v>
      </c>
      <c r="CQ9" s="2"/>
      <c r="CR9" s="2" t="s">
        <v>186</v>
      </c>
      <c r="CS9" s="2"/>
      <c r="CT9" s="2"/>
      <c r="CU9" s="2"/>
      <c r="CV9" s="2" t="s">
        <v>186</v>
      </c>
      <c r="CW9" s="2" t="s">
        <v>186</v>
      </c>
      <c r="CX9" s="2"/>
      <c r="CY9" s="2"/>
      <c r="CZ9" s="2"/>
      <c r="DA9" s="2"/>
      <c r="DB9" s="2"/>
      <c r="DC9" s="2" t="s">
        <v>186</v>
      </c>
      <c r="DD9" s="2" t="s">
        <v>186</v>
      </c>
      <c r="DE9" s="2"/>
      <c r="DF9" s="2"/>
      <c r="DG9" s="2"/>
      <c r="DH9" s="2"/>
      <c r="DI9" s="2"/>
      <c r="DJ9" s="2" t="s">
        <v>186</v>
      </c>
      <c r="DK9" s="2" t="s">
        <v>186</v>
      </c>
      <c r="DL9" s="2" t="s">
        <v>186</v>
      </c>
      <c r="DM9" s="2"/>
      <c r="DN9" s="2"/>
      <c r="DO9" s="2"/>
      <c r="DP9" s="2"/>
      <c r="DQ9" s="2" t="s">
        <v>186</v>
      </c>
      <c r="DR9" s="2" t="s">
        <v>186</v>
      </c>
      <c r="DS9" s="2"/>
      <c r="DT9" s="2"/>
      <c r="DU9" s="2"/>
      <c r="DV9" s="2"/>
      <c r="DW9" s="2"/>
      <c r="DX9" s="2" t="s">
        <v>186</v>
      </c>
      <c r="DY9" s="2" t="s">
        <v>186</v>
      </c>
      <c r="DZ9" s="2"/>
      <c r="EA9" s="2"/>
      <c r="EB9" s="2"/>
      <c r="EC9" s="2"/>
      <c r="ED9" s="2"/>
      <c r="EE9" s="2" t="s">
        <v>186</v>
      </c>
      <c r="EF9" s="2" t="s">
        <v>186</v>
      </c>
      <c r="EG9" s="2"/>
      <c r="EH9" s="2"/>
      <c r="EI9" s="2"/>
      <c r="EJ9" s="2"/>
      <c r="EK9" s="2"/>
      <c r="EL9" s="2" t="s">
        <v>186</v>
      </c>
      <c r="EM9" s="2" t="s">
        <v>186</v>
      </c>
      <c r="EN9" s="2"/>
      <c r="EO9" s="2"/>
      <c r="EP9" s="2"/>
      <c r="EQ9" s="2" t="s">
        <v>186</v>
      </c>
      <c r="ER9" s="2" t="s">
        <v>186</v>
      </c>
      <c r="ES9" s="2" t="s">
        <v>186</v>
      </c>
      <c r="ET9" s="2" t="s">
        <v>186</v>
      </c>
      <c r="EU9" s="2" t="s">
        <v>186</v>
      </c>
      <c r="EV9" s="2" t="s">
        <v>186</v>
      </c>
      <c r="EW9" s="2" t="s">
        <v>186</v>
      </c>
      <c r="EX9" s="2" t="s">
        <v>186</v>
      </c>
      <c r="EY9" s="2" t="s">
        <v>186</v>
      </c>
      <c r="EZ9" s="2" t="s">
        <v>186</v>
      </c>
      <c r="FA9" s="2" t="s">
        <v>186</v>
      </c>
      <c r="FB9" s="2" t="s">
        <v>186</v>
      </c>
      <c r="FC9" s="2" t="s">
        <v>186</v>
      </c>
      <c r="FD9" s="2" t="s">
        <v>186</v>
      </c>
      <c r="FE9" s="2" t="s">
        <v>186</v>
      </c>
      <c r="FF9" s="2" t="s">
        <v>186</v>
      </c>
      <c r="FG9" s="2" t="s">
        <v>186</v>
      </c>
      <c r="FH9" s="2" t="s">
        <v>186</v>
      </c>
      <c r="FI9" s="2" t="s">
        <v>186</v>
      </c>
      <c r="FJ9" s="2" t="s">
        <v>186</v>
      </c>
      <c r="FK9" s="2" t="s">
        <v>186</v>
      </c>
      <c r="FL9" s="2" t="s">
        <v>186</v>
      </c>
      <c r="FM9" s="2"/>
      <c r="FN9" s="2" t="s">
        <v>186</v>
      </c>
      <c r="FO9" s="2" t="s">
        <v>186</v>
      </c>
      <c r="FP9" s="2"/>
      <c r="FQ9" s="2"/>
      <c r="FR9" s="2"/>
      <c r="FS9" s="2"/>
      <c r="FT9" s="2"/>
      <c r="FU9" s="2" t="s">
        <v>186</v>
      </c>
      <c r="FV9" s="2" t="s">
        <v>186</v>
      </c>
      <c r="FW9" s="2"/>
      <c r="FX9" s="2"/>
      <c r="FY9" s="2"/>
      <c r="FZ9" s="2"/>
      <c r="GA9" s="2"/>
      <c r="GB9" s="2" t="s">
        <v>186</v>
      </c>
      <c r="GC9" s="2" t="s">
        <v>186</v>
      </c>
      <c r="GD9" s="2"/>
      <c r="GE9" s="2"/>
      <c r="GF9" s="2"/>
      <c r="GG9" s="2"/>
      <c r="GH9" s="2"/>
      <c r="GI9" s="2" t="s">
        <v>186</v>
      </c>
      <c r="GJ9" s="2" t="s">
        <v>186</v>
      </c>
      <c r="GK9" s="2"/>
      <c r="GL9" s="2"/>
      <c r="GM9" s="2"/>
      <c r="GN9" s="2" t="s">
        <v>186</v>
      </c>
      <c r="GO9" s="2"/>
      <c r="GP9" s="2" t="s">
        <v>186</v>
      </c>
      <c r="GQ9" s="2" t="s">
        <v>186</v>
      </c>
      <c r="GR9" s="2"/>
      <c r="GS9" s="2"/>
      <c r="GT9" s="2"/>
      <c r="GU9" s="2"/>
      <c r="GV9" s="2"/>
      <c r="GW9" s="2" t="s">
        <v>186</v>
      </c>
      <c r="GX9" s="2" t="s">
        <v>186</v>
      </c>
      <c r="GY9" s="2"/>
      <c r="GZ9" s="2" t="s">
        <v>186</v>
      </c>
      <c r="HA9" s="2"/>
      <c r="HB9" s="2"/>
      <c r="HC9" s="2"/>
      <c r="HD9" s="2" t="s">
        <v>186</v>
      </c>
      <c r="HE9" s="2" t="s">
        <v>186</v>
      </c>
      <c r="HF9" s="2"/>
      <c r="HG9" s="2"/>
      <c r="HH9" s="2"/>
      <c r="HI9" s="2"/>
      <c r="HJ9" s="2"/>
      <c r="HK9" s="2" t="s">
        <v>186</v>
      </c>
      <c r="HL9" s="2" t="s">
        <v>186</v>
      </c>
      <c r="HM9" s="2"/>
      <c r="HN9" s="2"/>
      <c r="HO9" s="2"/>
      <c r="HP9" s="2"/>
      <c r="HQ9" s="2"/>
      <c r="HR9" s="2" t="s">
        <v>186</v>
      </c>
      <c r="HS9" s="2" t="s">
        <v>186</v>
      </c>
      <c r="HT9" s="2"/>
      <c r="HU9" s="2"/>
      <c r="HV9" s="2"/>
      <c r="HW9" s="2"/>
      <c r="HX9" s="2"/>
      <c r="HY9" s="2" t="s">
        <v>186</v>
      </c>
      <c r="HZ9" s="2" t="s">
        <v>186</v>
      </c>
      <c r="IA9" s="2" t="s">
        <v>186</v>
      </c>
      <c r="IB9" s="2"/>
      <c r="IC9" s="2"/>
      <c r="ID9" s="2"/>
      <c r="IE9" s="2"/>
      <c r="IF9" s="2" t="s">
        <v>186</v>
      </c>
      <c r="IG9" s="2" t="s">
        <v>186</v>
      </c>
      <c r="IH9" s="2" t="s">
        <v>186</v>
      </c>
      <c r="II9" s="2" t="s">
        <v>186</v>
      </c>
      <c r="IJ9" s="2" t="s">
        <v>186</v>
      </c>
    </row>
    <row r="10" spans="1:255" ht="12.75" customHeight="1" x14ac:dyDescent="0.2">
      <c r="A10" s="2">
        <v>4</v>
      </c>
      <c r="B10" s="2" t="s">
        <v>50</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t="s">
        <v>186</v>
      </c>
      <c r="AL10" s="2" t="s">
        <v>186</v>
      </c>
      <c r="AM10" s="2">
        <v>1</v>
      </c>
      <c r="AN10" s="2">
        <v>1</v>
      </c>
      <c r="AO10" s="2">
        <v>3</v>
      </c>
      <c r="AP10" s="2">
        <v>3</v>
      </c>
      <c r="AQ10" s="2">
        <v>5</v>
      </c>
      <c r="AR10" s="2" t="s">
        <v>186</v>
      </c>
      <c r="AS10" s="2" t="s">
        <v>186</v>
      </c>
      <c r="AT10" s="2">
        <v>2</v>
      </c>
      <c r="AU10" s="2">
        <v>1</v>
      </c>
      <c r="AV10" s="2"/>
      <c r="AW10" s="2"/>
      <c r="AX10" s="2"/>
      <c r="AY10" s="2" t="s">
        <v>186</v>
      </c>
      <c r="AZ10" s="2" t="s">
        <v>186</v>
      </c>
      <c r="BA10" s="2" t="s">
        <v>186</v>
      </c>
      <c r="BB10" s="2" t="s">
        <v>186</v>
      </c>
      <c r="BC10" s="2" t="s">
        <v>186</v>
      </c>
      <c r="BD10" s="2"/>
      <c r="BE10" s="2"/>
      <c r="BF10" s="2" t="s">
        <v>186</v>
      </c>
      <c r="BG10" s="2" t="s">
        <v>186</v>
      </c>
      <c r="BH10" s="2"/>
      <c r="BI10" s="2"/>
      <c r="BJ10" s="2"/>
      <c r="BK10" s="2"/>
      <c r="BL10" s="2"/>
      <c r="BM10" s="2" t="s">
        <v>186</v>
      </c>
      <c r="BN10" s="2" t="s">
        <v>186</v>
      </c>
      <c r="BO10" s="2"/>
      <c r="BP10" s="2"/>
      <c r="BQ10" s="2"/>
      <c r="BR10" s="2"/>
      <c r="BS10" s="2"/>
      <c r="BT10" s="2" t="s">
        <v>186</v>
      </c>
      <c r="BU10" s="2" t="s">
        <v>186</v>
      </c>
      <c r="BV10" s="2" t="s">
        <v>186</v>
      </c>
      <c r="BW10" s="2"/>
      <c r="BX10" s="2"/>
      <c r="BY10" s="2"/>
      <c r="BZ10" s="2"/>
      <c r="CA10" s="2" t="s">
        <v>186</v>
      </c>
      <c r="CB10" s="2" t="s">
        <v>186</v>
      </c>
      <c r="CC10" s="2"/>
      <c r="CD10" s="2"/>
      <c r="CE10" s="2"/>
      <c r="CF10" s="2"/>
      <c r="CG10" s="2"/>
      <c r="CH10" s="2" t="s">
        <v>186</v>
      </c>
      <c r="CI10" s="2" t="s">
        <v>186</v>
      </c>
      <c r="CJ10" s="2"/>
      <c r="CK10" s="2"/>
      <c r="CL10" s="2"/>
      <c r="CM10" s="2"/>
      <c r="CN10" s="2"/>
      <c r="CO10" s="2" t="s">
        <v>186</v>
      </c>
      <c r="CP10" s="2" t="s">
        <v>186</v>
      </c>
      <c r="CQ10" s="2"/>
      <c r="CR10" s="2" t="s">
        <v>186</v>
      </c>
      <c r="CS10" s="2"/>
      <c r="CT10" s="2"/>
      <c r="CU10" s="2"/>
      <c r="CV10" s="2" t="s">
        <v>186</v>
      </c>
      <c r="CW10" s="2" t="s">
        <v>186</v>
      </c>
      <c r="CX10" s="2"/>
      <c r="CY10" s="2"/>
      <c r="CZ10" s="2"/>
      <c r="DA10" s="2"/>
      <c r="DB10" s="2"/>
      <c r="DC10" s="2" t="s">
        <v>186</v>
      </c>
      <c r="DD10" s="2" t="s">
        <v>186</v>
      </c>
      <c r="DE10" s="2"/>
      <c r="DF10" s="2"/>
      <c r="DG10" s="2"/>
      <c r="DH10" s="2"/>
      <c r="DI10" s="2"/>
      <c r="DJ10" s="2" t="s">
        <v>186</v>
      </c>
      <c r="DK10" s="2" t="s">
        <v>186</v>
      </c>
      <c r="DL10" s="2" t="s">
        <v>186</v>
      </c>
      <c r="DM10" s="2"/>
      <c r="DN10" s="2"/>
      <c r="DO10" s="2"/>
      <c r="DP10" s="2"/>
      <c r="DQ10" s="2" t="s">
        <v>186</v>
      </c>
      <c r="DR10" s="2" t="s">
        <v>186</v>
      </c>
      <c r="DS10" s="2"/>
      <c r="DT10" s="2"/>
      <c r="DU10" s="2"/>
      <c r="DV10" s="2"/>
      <c r="DW10" s="2"/>
      <c r="DX10" s="2" t="s">
        <v>186</v>
      </c>
      <c r="DY10" s="2" t="s">
        <v>186</v>
      </c>
      <c r="DZ10" s="2"/>
      <c r="EA10" s="2"/>
      <c r="EB10" s="2"/>
      <c r="EC10" s="2"/>
      <c r="ED10" s="2"/>
      <c r="EE10" s="2" t="s">
        <v>186</v>
      </c>
      <c r="EF10" s="2" t="s">
        <v>186</v>
      </c>
      <c r="EG10" s="2"/>
      <c r="EH10" s="2"/>
      <c r="EI10" s="2"/>
      <c r="EJ10" s="2"/>
      <c r="EK10" s="2"/>
      <c r="EL10" s="2" t="s">
        <v>186</v>
      </c>
      <c r="EM10" s="2" t="s">
        <v>186</v>
      </c>
      <c r="EN10" s="2"/>
      <c r="EO10" s="2"/>
      <c r="EP10" s="2"/>
      <c r="EQ10" s="2" t="s">
        <v>186</v>
      </c>
      <c r="ER10" s="2" t="s">
        <v>186</v>
      </c>
      <c r="ES10" s="2" t="s">
        <v>186</v>
      </c>
      <c r="ET10" s="2" t="s">
        <v>186</v>
      </c>
      <c r="EU10" s="2" t="s">
        <v>186</v>
      </c>
      <c r="EV10" s="2" t="s">
        <v>186</v>
      </c>
      <c r="EW10" s="2" t="s">
        <v>186</v>
      </c>
      <c r="EX10" s="2" t="s">
        <v>186</v>
      </c>
      <c r="EY10" s="2" t="s">
        <v>186</v>
      </c>
      <c r="EZ10" s="2" t="s">
        <v>186</v>
      </c>
      <c r="FA10" s="2" t="s">
        <v>186</v>
      </c>
      <c r="FB10" s="2" t="s">
        <v>186</v>
      </c>
      <c r="FC10" s="2" t="s">
        <v>186</v>
      </c>
      <c r="FD10" s="2" t="s">
        <v>186</v>
      </c>
      <c r="FE10" s="2" t="s">
        <v>186</v>
      </c>
      <c r="FF10" s="2" t="s">
        <v>186</v>
      </c>
      <c r="FG10" s="2" t="s">
        <v>186</v>
      </c>
      <c r="FH10" s="2" t="s">
        <v>186</v>
      </c>
      <c r="FI10" s="2" t="s">
        <v>186</v>
      </c>
      <c r="FJ10" s="2" t="s">
        <v>186</v>
      </c>
      <c r="FK10" s="2" t="s">
        <v>186</v>
      </c>
      <c r="FL10" s="2" t="s">
        <v>186</v>
      </c>
      <c r="FM10" s="2"/>
      <c r="FN10" s="2" t="s">
        <v>186</v>
      </c>
      <c r="FO10" s="2" t="s">
        <v>186</v>
      </c>
      <c r="FP10" s="2"/>
      <c r="FQ10" s="2"/>
      <c r="FR10" s="2"/>
      <c r="FS10" s="2"/>
      <c r="FT10" s="2"/>
      <c r="FU10" s="2" t="s">
        <v>186</v>
      </c>
      <c r="FV10" s="2" t="s">
        <v>186</v>
      </c>
      <c r="FW10" s="2"/>
      <c r="FX10" s="2"/>
      <c r="FY10" s="2"/>
      <c r="FZ10" s="2"/>
      <c r="GA10" s="2"/>
      <c r="GB10" s="2" t="s">
        <v>186</v>
      </c>
      <c r="GC10" s="2" t="s">
        <v>186</v>
      </c>
      <c r="GD10" s="2"/>
      <c r="GE10" s="2"/>
      <c r="GF10" s="2"/>
      <c r="GG10" s="2"/>
      <c r="GH10" s="2"/>
      <c r="GI10" s="2" t="s">
        <v>186</v>
      </c>
      <c r="GJ10" s="2" t="s">
        <v>186</v>
      </c>
      <c r="GK10" s="2"/>
      <c r="GL10" s="2"/>
      <c r="GM10" s="2"/>
      <c r="GN10" s="2" t="s">
        <v>186</v>
      </c>
      <c r="GO10" s="2"/>
      <c r="GP10" s="2" t="s">
        <v>186</v>
      </c>
      <c r="GQ10" s="2" t="s">
        <v>186</v>
      </c>
      <c r="GR10" s="2"/>
      <c r="GS10" s="2"/>
      <c r="GT10" s="2"/>
      <c r="GU10" s="2"/>
      <c r="GV10" s="2"/>
      <c r="GW10" s="2" t="s">
        <v>186</v>
      </c>
      <c r="GX10" s="2" t="s">
        <v>186</v>
      </c>
      <c r="GY10" s="2"/>
      <c r="GZ10" s="2" t="s">
        <v>186</v>
      </c>
      <c r="HA10" s="2"/>
      <c r="HB10" s="2"/>
      <c r="HC10" s="2"/>
      <c r="HD10" s="2" t="s">
        <v>186</v>
      </c>
      <c r="HE10" s="2" t="s">
        <v>186</v>
      </c>
      <c r="HF10" s="2"/>
      <c r="HG10" s="2"/>
      <c r="HH10" s="2"/>
      <c r="HI10" s="2"/>
      <c r="HJ10" s="2"/>
      <c r="HK10" s="2" t="s">
        <v>186</v>
      </c>
      <c r="HL10" s="2" t="s">
        <v>186</v>
      </c>
      <c r="HM10" s="2"/>
      <c r="HN10" s="2"/>
      <c r="HO10" s="2"/>
      <c r="HP10" s="2"/>
      <c r="HQ10" s="2"/>
      <c r="HR10" s="2" t="s">
        <v>186</v>
      </c>
      <c r="HS10" s="2" t="s">
        <v>186</v>
      </c>
      <c r="HT10" s="2"/>
      <c r="HU10" s="2"/>
      <c r="HV10" s="2"/>
      <c r="HW10" s="2"/>
      <c r="HX10" s="2"/>
      <c r="HY10" s="2" t="s">
        <v>186</v>
      </c>
      <c r="HZ10" s="2" t="s">
        <v>186</v>
      </c>
      <c r="IA10" s="2" t="s">
        <v>186</v>
      </c>
      <c r="IB10" s="2"/>
      <c r="IC10" s="2"/>
      <c r="ID10" s="2"/>
      <c r="IE10" s="2"/>
      <c r="IF10" s="2" t="s">
        <v>186</v>
      </c>
      <c r="IG10" s="2" t="s">
        <v>186</v>
      </c>
      <c r="IH10" s="2" t="s">
        <v>186</v>
      </c>
      <c r="II10" s="2" t="s">
        <v>186</v>
      </c>
      <c r="IJ10" s="2" t="s">
        <v>186</v>
      </c>
    </row>
    <row r="11" spans="1:255" ht="12.75" customHeight="1" x14ac:dyDescent="0.2">
      <c r="A11" s="2">
        <v>5</v>
      </c>
      <c r="B11" s="2" t="s">
        <v>44</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t="s">
        <v>186</v>
      </c>
      <c r="AL11" s="2" t="s">
        <v>186</v>
      </c>
      <c r="AM11" s="2"/>
      <c r="AN11" s="2"/>
      <c r="AO11" s="2"/>
      <c r="AP11" s="2">
        <v>1</v>
      </c>
      <c r="AQ11" s="2">
        <v>1</v>
      </c>
      <c r="AR11" s="2" t="s">
        <v>186</v>
      </c>
      <c r="AS11" s="2" t="s">
        <v>186</v>
      </c>
      <c r="AT11" s="2">
        <v>1</v>
      </c>
      <c r="AU11" s="2">
        <v>1</v>
      </c>
      <c r="AV11" s="2"/>
      <c r="AW11" s="2"/>
      <c r="AX11" s="2"/>
      <c r="AY11" s="2" t="s">
        <v>186</v>
      </c>
      <c r="AZ11" s="2" t="s">
        <v>186</v>
      </c>
      <c r="BA11" s="2" t="s">
        <v>186</v>
      </c>
      <c r="BB11" s="2" t="s">
        <v>186</v>
      </c>
      <c r="BC11" s="2" t="s">
        <v>186</v>
      </c>
      <c r="BD11" s="2"/>
      <c r="BE11" s="2"/>
      <c r="BF11" s="2" t="s">
        <v>186</v>
      </c>
      <c r="BG11" s="2" t="s">
        <v>186</v>
      </c>
      <c r="BH11" s="2"/>
      <c r="BI11" s="2"/>
      <c r="BJ11" s="2"/>
      <c r="BK11" s="2"/>
      <c r="BL11" s="2"/>
      <c r="BM11" s="2" t="s">
        <v>186</v>
      </c>
      <c r="BN11" s="2" t="s">
        <v>186</v>
      </c>
      <c r="BO11" s="2"/>
      <c r="BP11" s="2"/>
      <c r="BQ11" s="2"/>
      <c r="BR11" s="2"/>
      <c r="BS11" s="2"/>
      <c r="BT11" s="2" t="s">
        <v>186</v>
      </c>
      <c r="BU11" s="2" t="s">
        <v>186</v>
      </c>
      <c r="BV11" s="2" t="s">
        <v>186</v>
      </c>
      <c r="BW11" s="2"/>
      <c r="BX11" s="2"/>
      <c r="BY11" s="2"/>
      <c r="BZ11" s="2"/>
      <c r="CA11" s="2" t="s">
        <v>186</v>
      </c>
      <c r="CB11" s="2" t="s">
        <v>186</v>
      </c>
      <c r="CC11" s="2"/>
      <c r="CD11" s="2"/>
      <c r="CE11" s="2"/>
      <c r="CF11" s="2"/>
      <c r="CG11" s="2"/>
      <c r="CH11" s="2" t="s">
        <v>186</v>
      </c>
      <c r="CI11" s="2" t="s">
        <v>186</v>
      </c>
      <c r="CJ11" s="2"/>
      <c r="CK11" s="2"/>
      <c r="CL11" s="2"/>
      <c r="CM11" s="2"/>
      <c r="CN11" s="2"/>
      <c r="CO11" s="2" t="s">
        <v>186</v>
      </c>
      <c r="CP11" s="2" t="s">
        <v>186</v>
      </c>
      <c r="CQ11" s="2"/>
      <c r="CR11" s="2" t="s">
        <v>186</v>
      </c>
      <c r="CS11" s="2"/>
      <c r="CT11" s="2"/>
      <c r="CU11" s="2"/>
      <c r="CV11" s="2" t="s">
        <v>186</v>
      </c>
      <c r="CW11" s="2" t="s">
        <v>186</v>
      </c>
      <c r="CX11" s="2"/>
      <c r="CY11" s="2"/>
      <c r="CZ11" s="2"/>
      <c r="DA11" s="2"/>
      <c r="DB11" s="2"/>
      <c r="DC11" s="2" t="s">
        <v>186</v>
      </c>
      <c r="DD11" s="2" t="s">
        <v>186</v>
      </c>
      <c r="DE11" s="2"/>
      <c r="DF11" s="2"/>
      <c r="DG11" s="2"/>
      <c r="DH11" s="2"/>
      <c r="DI11" s="2"/>
      <c r="DJ11" s="2" t="s">
        <v>186</v>
      </c>
      <c r="DK11" s="2" t="s">
        <v>186</v>
      </c>
      <c r="DL11" s="2" t="s">
        <v>186</v>
      </c>
      <c r="DM11" s="2"/>
      <c r="DN11" s="2"/>
      <c r="DO11" s="2"/>
      <c r="DP11" s="2"/>
      <c r="DQ11" s="2" t="s">
        <v>186</v>
      </c>
      <c r="DR11" s="2" t="s">
        <v>186</v>
      </c>
      <c r="DS11" s="2"/>
      <c r="DT11" s="2"/>
      <c r="DU11" s="2"/>
      <c r="DV11" s="2"/>
      <c r="DW11" s="2"/>
      <c r="DX11" s="2" t="s">
        <v>186</v>
      </c>
      <c r="DY11" s="2" t="s">
        <v>186</v>
      </c>
      <c r="DZ11" s="2"/>
      <c r="EA11" s="2"/>
      <c r="EB11" s="2"/>
      <c r="EC11" s="2"/>
      <c r="ED11" s="2"/>
      <c r="EE11" s="2" t="s">
        <v>186</v>
      </c>
      <c r="EF11" s="2" t="s">
        <v>186</v>
      </c>
      <c r="EG11" s="2"/>
      <c r="EH11" s="2"/>
      <c r="EI11" s="2"/>
      <c r="EJ11" s="2"/>
      <c r="EK11" s="2"/>
      <c r="EL11" s="2" t="s">
        <v>186</v>
      </c>
      <c r="EM11" s="2" t="s">
        <v>186</v>
      </c>
      <c r="EN11" s="2"/>
      <c r="EO11" s="2"/>
      <c r="EP11" s="2"/>
      <c r="EQ11" s="2" t="s">
        <v>186</v>
      </c>
      <c r="ER11" s="2" t="s">
        <v>186</v>
      </c>
      <c r="ES11" s="2" t="s">
        <v>186</v>
      </c>
      <c r="ET11" s="2" t="s">
        <v>186</v>
      </c>
      <c r="EU11" s="2" t="s">
        <v>186</v>
      </c>
      <c r="EV11" s="2" t="s">
        <v>186</v>
      </c>
      <c r="EW11" s="2" t="s">
        <v>186</v>
      </c>
      <c r="EX11" s="2" t="s">
        <v>186</v>
      </c>
      <c r="EY11" s="2" t="s">
        <v>186</v>
      </c>
      <c r="EZ11" s="2" t="s">
        <v>186</v>
      </c>
      <c r="FA11" s="2" t="s">
        <v>186</v>
      </c>
      <c r="FB11" s="2" t="s">
        <v>186</v>
      </c>
      <c r="FC11" s="2" t="s">
        <v>186</v>
      </c>
      <c r="FD11" s="2" t="s">
        <v>186</v>
      </c>
      <c r="FE11" s="2" t="s">
        <v>186</v>
      </c>
      <c r="FF11" s="2" t="s">
        <v>186</v>
      </c>
      <c r="FG11" s="2" t="s">
        <v>186</v>
      </c>
      <c r="FH11" s="2" t="s">
        <v>186</v>
      </c>
      <c r="FI11" s="2" t="s">
        <v>186</v>
      </c>
      <c r="FJ11" s="2" t="s">
        <v>186</v>
      </c>
      <c r="FK11" s="2" t="s">
        <v>186</v>
      </c>
      <c r="FL11" s="2" t="s">
        <v>186</v>
      </c>
      <c r="FM11" s="2"/>
      <c r="FN11" s="2" t="s">
        <v>186</v>
      </c>
      <c r="FO11" s="2" t="s">
        <v>186</v>
      </c>
      <c r="FP11" s="2"/>
      <c r="FQ11" s="2"/>
      <c r="FR11" s="2"/>
      <c r="FS11" s="2"/>
      <c r="FT11" s="2"/>
      <c r="FU11" s="2" t="s">
        <v>186</v>
      </c>
      <c r="FV11" s="2" t="s">
        <v>186</v>
      </c>
      <c r="FW11" s="2"/>
      <c r="FX11" s="2"/>
      <c r="FY11" s="2"/>
      <c r="FZ11" s="2"/>
      <c r="GA11" s="2"/>
      <c r="GB11" s="2" t="s">
        <v>186</v>
      </c>
      <c r="GC11" s="2" t="s">
        <v>186</v>
      </c>
      <c r="GD11" s="2"/>
      <c r="GE11" s="2"/>
      <c r="GF11" s="2"/>
      <c r="GG11" s="2"/>
      <c r="GH11" s="2"/>
      <c r="GI11" s="2" t="s">
        <v>186</v>
      </c>
      <c r="GJ11" s="2" t="s">
        <v>186</v>
      </c>
      <c r="GK11" s="2"/>
      <c r="GL11" s="2"/>
      <c r="GM11" s="2"/>
      <c r="GN11" s="2" t="s">
        <v>186</v>
      </c>
      <c r="GO11" s="2"/>
      <c r="GP11" s="2" t="s">
        <v>186</v>
      </c>
      <c r="GQ11" s="2" t="s">
        <v>186</v>
      </c>
      <c r="GR11" s="2"/>
      <c r="GS11" s="2"/>
      <c r="GT11" s="2"/>
      <c r="GU11" s="2"/>
      <c r="GV11" s="2"/>
      <c r="GW11" s="2" t="s">
        <v>186</v>
      </c>
      <c r="GX11" s="2" t="s">
        <v>186</v>
      </c>
      <c r="GY11" s="2"/>
      <c r="GZ11" s="2" t="s">
        <v>186</v>
      </c>
      <c r="HA11" s="2"/>
      <c r="HB11" s="2"/>
      <c r="HC11" s="2"/>
      <c r="HD11" s="2" t="s">
        <v>186</v>
      </c>
      <c r="HE11" s="2" t="s">
        <v>186</v>
      </c>
      <c r="HF11" s="2"/>
      <c r="HG11" s="2"/>
      <c r="HH11" s="2"/>
      <c r="HI11" s="2"/>
      <c r="HJ11" s="2"/>
      <c r="HK11" s="2" t="s">
        <v>186</v>
      </c>
      <c r="HL11" s="2" t="s">
        <v>186</v>
      </c>
      <c r="HM11" s="2"/>
      <c r="HN11" s="2"/>
      <c r="HO11" s="2"/>
      <c r="HP11" s="2"/>
      <c r="HQ11" s="2"/>
      <c r="HR11" s="2" t="s">
        <v>186</v>
      </c>
      <c r="HS11" s="2" t="s">
        <v>186</v>
      </c>
      <c r="HT11" s="2"/>
      <c r="HU11" s="2"/>
      <c r="HV11" s="2"/>
      <c r="HW11" s="2"/>
      <c r="HX11" s="2"/>
      <c r="HY11" s="2" t="s">
        <v>186</v>
      </c>
      <c r="HZ11" s="2" t="s">
        <v>186</v>
      </c>
      <c r="IA11" s="2" t="s">
        <v>186</v>
      </c>
      <c r="IB11" s="2"/>
      <c r="IC11" s="2"/>
      <c r="ID11" s="2"/>
      <c r="IE11" s="2"/>
      <c r="IF11" s="2" t="s">
        <v>186</v>
      </c>
      <c r="IG11" s="2" t="s">
        <v>186</v>
      </c>
      <c r="IH11" s="2" t="s">
        <v>186</v>
      </c>
      <c r="II11" s="2" t="s">
        <v>186</v>
      </c>
      <c r="IJ11" s="2" t="s">
        <v>186</v>
      </c>
    </row>
    <row r="12" spans="1:255" ht="12.75" customHeight="1" x14ac:dyDescent="0.2">
      <c r="A12" s="2">
        <v>6</v>
      </c>
      <c r="B12" s="2" t="s">
        <v>83</v>
      </c>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t="s">
        <v>186</v>
      </c>
      <c r="AL12" s="2" t="s">
        <v>186</v>
      </c>
      <c r="AM12" s="2"/>
      <c r="AN12" s="2"/>
      <c r="AO12" s="2"/>
      <c r="AP12" s="2"/>
      <c r="AQ12" s="2"/>
      <c r="AR12" s="2" t="s">
        <v>186</v>
      </c>
      <c r="AS12" s="2" t="s">
        <v>186</v>
      </c>
      <c r="AT12" s="2"/>
      <c r="AU12" s="2"/>
      <c r="AV12" s="2"/>
      <c r="AW12" s="2"/>
      <c r="AX12" s="2"/>
      <c r="AY12" s="2" t="s">
        <v>186</v>
      </c>
      <c r="AZ12" s="2" t="s">
        <v>186</v>
      </c>
      <c r="BA12" s="2" t="s">
        <v>186</v>
      </c>
      <c r="BB12" s="2" t="s">
        <v>186</v>
      </c>
      <c r="BC12" s="2" t="s">
        <v>186</v>
      </c>
      <c r="BD12" s="2"/>
      <c r="BE12" s="2"/>
      <c r="BF12" s="2" t="s">
        <v>186</v>
      </c>
      <c r="BG12" s="2" t="s">
        <v>186</v>
      </c>
      <c r="BH12" s="2"/>
      <c r="BI12" s="2"/>
      <c r="BJ12" s="2"/>
      <c r="BK12" s="2"/>
      <c r="BL12" s="2"/>
      <c r="BM12" s="2" t="s">
        <v>186</v>
      </c>
      <c r="BN12" s="2" t="s">
        <v>186</v>
      </c>
      <c r="BO12" s="2"/>
      <c r="BP12" s="2"/>
      <c r="BQ12" s="2"/>
      <c r="BR12" s="2"/>
      <c r="BS12" s="2"/>
      <c r="BT12" s="2" t="s">
        <v>186</v>
      </c>
      <c r="BU12" s="2" t="s">
        <v>186</v>
      </c>
      <c r="BV12" s="2" t="s">
        <v>186</v>
      </c>
      <c r="BW12" s="2"/>
      <c r="BX12" s="2"/>
      <c r="BY12" s="2"/>
      <c r="BZ12" s="2"/>
      <c r="CA12" s="2" t="s">
        <v>186</v>
      </c>
      <c r="CB12" s="2" t="s">
        <v>186</v>
      </c>
      <c r="CC12" s="2"/>
      <c r="CD12" s="2"/>
      <c r="CE12" s="2"/>
      <c r="CF12" s="2"/>
      <c r="CG12" s="2"/>
      <c r="CH12" s="2" t="s">
        <v>186</v>
      </c>
      <c r="CI12" s="2" t="s">
        <v>186</v>
      </c>
      <c r="CJ12" s="2"/>
      <c r="CK12" s="2"/>
      <c r="CL12" s="2"/>
      <c r="CM12" s="2"/>
      <c r="CN12" s="2"/>
      <c r="CO12" s="2" t="s">
        <v>186</v>
      </c>
      <c r="CP12" s="2" t="s">
        <v>186</v>
      </c>
      <c r="CQ12" s="2"/>
      <c r="CR12" s="2" t="s">
        <v>186</v>
      </c>
      <c r="CS12" s="2"/>
      <c r="CT12" s="2"/>
      <c r="CU12" s="2"/>
      <c r="CV12" s="2" t="s">
        <v>186</v>
      </c>
      <c r="CW12" s="2" t="s">
        <v>186</v>
      </c>
      <c r="CX12" s="2"/>
      <c r="CY12" s="2"/>
      <c r="CZ12" s="2"/>
      <c r="DA12" s="2"/>
      <c r="DB12" s="2"/>
      <c r="DC12" s="2" t="s">
        <v>186</v>
      </c>
      <c r="DD12" s="2" t="s">
        <v>186</v>
      </c>
      <c r="DE12" s="2"/>
      <c r="DF12" s="2"/>
      <c r="DG12" s="2"/>
      <c r="DH12" s="2"/>
      <c r="DI12" s="2"/>
      <c r="DJ12" s="2" t="s">
        <v>186</v>
      </c>
      <c r="DK12" s="2" t="s">
        <v>186</v>
      </c>
      <c r="DL12" s="2" t="s">
        <v>186</v>
      </c>
      <c r="DM12" s="2"/>
      <c r="DN12" s="2"/>
      <c r="DO12" s="2"/>
      <c r="DP12" s="2"/>
      <c r="DQ12" s="2" t="s">
        <v>186</v>
      </c>
      <c r="DR12" s="2" t="s">
        <v>186</v>
      </c>
      <c r="DS12" s="2"/>
      <c r="DT12" s="2"/>
      <c r="DU12" s="2"/>
      <c r="DV12" s="2"/>
      <c r="DW12" s="2"/>
      <c r="DX12" s="2" t="s">
        <v>186</v>
      </c>
      <c r="DY12" s="2" t="s">
        <v>186</v>
      </c>
      <c r="DZ12" s="2"/>
      <c r="EA12" s="2"/>
      <c r="EB12" s="2"/>
      <c r="EC12" s="2"/>
      <c r="ED12" s="2"/>
      <c r="EE12" s="2" t="s">
        <v>186</v>
      </c>
      <c r="EF12" s="2" t="s">
        <v>186</v>
      </c>
      <c r="EG12" s="2"/>
      <c r="EH12" s="2"/>
      <c r="EI12" s="2"/>
      <c r="EJ12" s="2"/>
      <c r="EK12" s="2"/>
      <c r="EL12" s="2" t="s">
        <v>186</v>
      </c>
      <c r="EM12" s="2" t="s">
        <v>186</v>
      </c>
      <c r="EN12" s="2"/>
      <c r="EO12" s="2"/>
      <c r="EP12" s="2"/>
      <c r="EQ12" s="2" t="s">
        <v>186</v>
      </c>
      <c r="ER12" s="2" t="s">
        <v>186</v>
      </c>
      <c r="ES12" s="2" t="s">
        <v>186</v>
      </c>
      <c r="ET12" s="2" t="s">
        <v>186</v>
      </c>
      <c r="EU12" s="2" t="s">
        <v>186</v>
      </c>
      <c r="EV12" s="2" t="s">
        <v>186</v>
      </c>
      <c r="EW12" s="2" t="s">
        <v>186</v>
      </c>
      <c r="EX12" s="2" t="s">
        <v>186</v>
      </c>
      <c r="EY12" s="2" t="s">
        <v>186</v>
      </c>
      <c r="EZ12" s="2" t="s">
        <v>186</v>
      </c>
      <c r="FA12" s="2" t="s">
        <v>186</v>
      </c>
      <c r="FB12" s="2" t="s">
        <v>186</v>
      </c>
      <c r="FC12" s="2" t="s">
        <v>186</v>
      </c>
      <c r="FD12" s="2" t="s">
        <v>186</v>
      </c>
      <c r="FE12" s="2" t="s">
        <v>186</v>
      </c>
      <c r="FF12" s="2" t="s">
        <v>186</v>
      </c>
      <c r="FG12" s="2" t="s">
        <v>186</v>
      </c>
      <c r="FH12" s="2" t="s">
        <v>186</v>
      </c>
      <c r="FI12" s="2" t="s">
        <v>186</v>
      </c>
      <c r="FJ12" s="2" t="s">
        <v>186</v>
      </c>
      <c r="FK12" s="2" t="s">
        <v>186</v>
      </c>
      <c r="FL12" s="2" t="s">
        <v>186</v>
      </c>
      <c r="FM12" s="2"/>
      <c r="FN12" s="2" t="s">
        <v>186</v>
      </c>
      <c r="FO12" s="2" t="s">
        <v>186</v>
      </c>
      <c r="FP12" s="2"/>
      <c r="FQ12" s="2"/>
      <c r="FR12" s="2"/>
      <c r="FS12" s="2"/>
      <c r="FT12" s="2"/>
      <c r="FU12" s="2" t="s">
        <v>186</v>
      </c>
      <c r="FV12" s="2" t="s">
        <v>186</v>
      </c>
      <c r="FW12" s="2"/>
      <c r="FX12" s="2"/>
      <c r="FY12" s="2"/>
      <c r="FZ12" s="2"/>
      <c r="GA12" s="2"/>
      <c r="GB12" s="2" t="s">
        <v>186</v>
      </c>
      <c r="GC12" s="2" t="s">
        <v>186</v>
      </c>
      <c r="GD12" s="2"/>
      <c r="GE12" s="2"/>
      <c r="GF12" s="2"/>
      <c r="GG12" s="2"/>
      <c r="GH12" s="2"/>
      <c r="GI12" s="2" t="s">
        <v>186</v>
      </c>
      <c r="GJ12" s="2" t="s">
        <v>186</v>
      </c>
      <c r="GK12" s="2"/>
      <c r="GL12" s="2"/>
      <c r="GM12" s="2"/>
      <c r="GN12" s="2" t="s">
        <v>186</v>
      </c>
      <c r="GO12" s="2"/>
      <c r="GP12" s="2" t="s">
        <v>186</v>
      </c>
      <c r="GQ12" s="2" t="s">
        <v>186</v>
      </c>
      <c r="GR12" s="2"/>
      <c r="GS12" s="2"/>
      <c r="GT12" s="2"/>
      <c r="GU12" s="2"/>
      <c r="GV12" s="2"/>
      <c r="GW12" s="2" t="s">
        <v>186</v>
      </c>
      <c r="GX12" s="2" t="s">
        <v>186</v>
      </c>
      <c r="GY12" s="2"/>
      <c r="GZ12" s="2" t="s">
        <v>186</v>
      </c>
      <c r="HA12" s="2"/>
      <c r="HB12" s="2"/>
      <c r="HC12" s="2"/>
      <c r="HD12" s="2" t="s">
        <v>186</v>
      </c>
      <c r="HE12" s="2" t="s">
        <v>186</v>
      </c>
      <c r="HF12" s="2"/>
      <c r="HG12" s="2"/>
      <c r="HH12" s="2"/>
      <c r="HI12" s="2"/>
      <c r="HJ12" s="2"/>
      <c r="HK12" s="2" t="s">
        <v>186</v>
      </c>
      <c r="HL12" s="2" t="s">
        <v>186</v>
      </c>
      <c r="HM12" s="2"/>
      <c r="HN12" s="2"/>
      <c r="HO12" s="2"/>
      <c r="HP12" s="2"/>
      <c r="HQ12" s="2"/>
      <c r="HR12" s="2" t="s">
        <v>186</v>
      </c>
      <c r="HS12" s="2" t="s">
        <v>186</v>
      </c>
      <c r="HT12" s="2"/>
      <c r="HU12" s="2"/>
      <c r="HV12" s="2"/>
      <c r="HW12" s="2"/>
      <c r="HX12" s="2"/>
      <c r="HY12" s="2" t="s">
        <v>186</v>
      </c>
      <c r="HZ12" s="2" t="s">
        <v>186</v>
      </c>
      <c r="IA12" s="2" t="s">
        <v>186</v>
      </c>
      <c r="IB12" s="2"/>
      <c r="IC12" s="2"/>
      <c r="ID12" s="2"/>
      <c r="IE12" s="2"/>
      <c r="IF12" s="2" t="s">
        <v>186</v>
      </c>
      <c r="IG12" s="2" t="s">
        <v>186</v>
      </c>
      <c r="IH12" s="2" t="s">
        <v>186</v>
      </c>
      <c r="II12" s="2" t="s">
        <v>186</v>
      </c>
      <c r="IJ12" s="2" t="s">
        <v>186</v>
      </c>
    </row>
    <row r="13" spans="1:255" ht="12.75" customHeight="1" x14ac:dyDescent="0.2">
      <c r="A13" s="2">
        <v>7</v>
      </c>
      <c r="B13" s="2" t="s">
        <v>37</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t="s">
        <v>186</v>
      </c>
      <c r="AL13" s="2" t="s">
        <v>186</v>
      </c>
      <c r="AM13" s="2"/>
      <c r="AN13" s="2"/>
      <c r="AO13" s="2"/>
      <c r="AP13" s="2"/>
      <c r="AQ13" s="2"/>
      <c r="AR13" s="2" t="s">
        <v>186</v>
      </c>
      <c r="AS13" s="2" t="s">
        <v>186</v>
      </c>
      <c r="AT13" s="2"/>
      <c r="AU13" s="2"/>
      <c r="AV13" s="2"/>
      <c r="AW13" s="2"/>
      <c r="AX13" s="2"/>
      <c r="AY13" s="2" t="s">
        <v>186</v>
      </c>
      <c r="AZ13" s="2" t="s">
        <v>186</v>
      </c>
      <c r="BA13" s="2" t="s">
        <v>186</v>
      </c>
      <c r="BB13" s="2" t="s">
        <v>186</v>
      </c>
      <c r="BC13" s="2" t="s">
        <v>186</v>
      </c>
      <c r="BD13" s="2"/>
      <c r="BE13" s="2"/>
      <c r="BF13" s="2" t="s">
        <v>186</v>
      </c>
      <c r="BG13" s="2" t="s">
        <v>186</v>
      </c>
      <c r="BH13" s="2"/>
      <c r="BI13" s="2"/>
      <c r="BJ13" s="2"/>
      <c r="BK13" s="2"/>
      <c r="BL13" s="2"/>
      <c r="BM13" s="2" t="s">
        <v>186</v>
      </c>
      <c r="BN13" s="2" t="s">
        <v>186</v>
      </c>
      <c r="BO13" s="2"/>
      <c r="BP13" s="2"/>
      <c r="BQ13" s="2"/>
      <c r="BR13" s="2"/>
      <c r="BS13" s="2"/>
      <c r="BT13" s="2" t="s">
        <v>186</v>
      </c>
      <c r="BU13" s="2" t="s">
        <v>186</v>
      </c>
      <c r="BV13" s="2" t="s">
        <v>186</v>
      </c>
      <c r="BW13" s="2"/>
      <c r="BX13" s="2"/>
      <c r="BY13" s="2"/>
      <c r="BZ13" s="2"/>
      <c r="CA13" s="2" t="s">
        <v>186</v>
      </c>
      <c r="CB13" s="2" t="s">
        <v>186</v>
      </c>
      <c r="CC13" s="2"/>
      <c r="CD13" s="2"/>
      <c r="CE13" s="2"/>
      <c r="CF13" s="2"/>
      <c r="CG13" s="2"/>
      <c r="CH13" s="2" t="s">
        <v>186</v>
      </c>
      <c r="CI13" s="2" t="s">
        <v>186</v>
      </c>
      <c r="CJ13" s="2"/>
      <c r="CK13" s="2"/>
      <c r="CL13" s="2"/>
      <c r="CM13" s="2"/>
      <c r="CN13" s="2"/>
      <c r="CO13" s="2" t="s">
        <v>186</v>
      </c>
      <c r="CP13" s="2" t="s">
        <v>186</v>
      </c>
      <c r="CQ13" s="2"/>
      <c r="CR13" s="2" t="s">
        <v>186</v>
      </c>
      <c r="CS13" s="2"/>
      <c r="CT13" s="2"/>
      <c r="CU13" s="2"/>
      <c r="CV13" s="2" t="s">
        <v>186</v>
      </c>
      <c r="CW13" s="2" t="s">
        <v>186</v>
      </c>
      <c r="CX13" s="2"/>
      <c r="CY13" s="2"/>
      <c r="CZ13" s="2"/>
      <c r="DA13" s="2"/>
      <c r="DB13" s="2"/>
      <c r="DC13" s="2" t="s">
        <v>186</v>
      </c>
      <c r="DD13" s="2" t="s">
        <v>186</v>
      </c>
      <c r="DE13" s="2"/>
      <c r="DF13" s="2"/>
      <c r="DG13" s="2"/>
      <c r="DH13" s="2"/>
      <c r="DI13" s="2"/>
      <c r="DJ13" s="2" t="s">
        <v>186</v>
      </c>
      <c r="DK13" s="2" t="s">
        <v>186</v>
      </c>
      <c r="DL13" s="2" t="s">
        <v>186</v>
      </c>
      <c r="DM13" s="2"/>
      <c r="DN13" s="2"/>
      <c r="DO13" s="2"/>
      <c r="DP13" s="2"/>
      <c r="DQ13" s="2" t="s">
        <v>186</v>
      </c>
      <c r="DR13" s="2" t="s">
        <v>186</v>
      </c>
      <c r="DS13" s="2"/>
      <c r="DT13" s="2"/>
      <c r="DU13" s="2"/>
      <c r="DV13" s="2"/>
      <c r="DW13" s="2"/>
      <c r="DX13" s="2" t="s">
        <v>186</v>
      </c>
      <c r="DY13" s="2" t="s">
        <v>186</v>
      </c>
      <c r="DZ13" s="2"/>
      <c r="EA13" s="2"/>
      <c r="EB13" s="2"/>
      <c r="EC13" s="2"/>
      <c r="ED13" s="2"/>
      <c r="EE13" s="2" t="s">
        <v>186</v>
      </c>
      <c r="EF13" s="2" t="s">
        <v>186</v>
      </c>
      <c r="EG13" s="2"/>
      <c r="EH13" s="2"/>
      <c r="EI13" s="2"/>
      <c r="EJ13" s="2"/>
      <c r="EK13" s="2"/>
      <c r="EL13" s="2" t="s">
        <v>186</v>
      </c>
      <c r="EM13" s="2" t="s">
        <v>186</v>
      </c>
      <c r="EN13" s="2"/>
      <c r="EO13" s="2"/>
      <c r="EP13" s="2"/>
      <c r="EQ13" s="2" t="s">
        <v>186</v>
      </c>
      <c r="ER13" s="2" t="s">
        <v>186</v>
      </c>
      <c r="ES13" s="2" t="s">
        <v>186</v>
      </c>
      <c r="ET13" s="2" t="s">
        <v>186</v>
      </c>
      <c r="EU13" s="2" t="s">
        <v>186</v>
      </c>
      <c r="EV13" s="2" t="s">
        <v>186</v>
      </c>
      <c r="EW13" s="2" t="s">
        <v>186</v>
      </c>
      <c r="EX13" s="2" t="s">
        <v>186</v>
      </c>
      <c r="EY13" s="2" t="s">
        <v>186</v>
      </c>
      <c r="EZ13" s="2" t="s">
        <v>186</v>
      </c>
      <c r="FA13" s="2" t="s">
        <v>186</v>
      </c>
      <c r="FB13" s="2" t="s">
        <v>186</v>
      </c>
      <c r="FC13" s="2" t="s">
        <v>186</v>
      </c>
      <c r="FD13" s="2" t="s">
        <v>186</v>
      </c>
      <c r="FE13" s="2" t="s">
        <v>186</v>
      </c>
      <c r="FF13" s="2" t="s">
        <v>186</v>
      </c>
      <c r="FG13" s="2" t="s">
        <v>186</v>
      </c>
      <c r="FH13" s="2" t="s">
        <v>186</v>
      </c>
      <c r="FI13" s="2" t="s">
        <v>186</v>
      </c>
      <c r="FJ13" s="2" t="s">
        <v>186</v>
      </c>
      <c r="FK13" s="2" t="s">
        <v>186</v>
      </c>
      <c r="FL13" s="2" t="s">
        <v>186</v>
      </c>
      <c r="FM13" s="2"/>
      <c r="FN13" s="2" t="s">
        <v>186</v>
      </c>
      <c r="FO13" s="2" t="s">
        <v>186</v>
      </c>
      <c r="FP13" s="2"/>
      <c r="FQ13" s="2"/>
      <c r="FR13" s="2"/>
      <c r="FS13" s="2"/>
      <c r="FT13" s="2"/>
      <c r="FU13" s="2" t="s">
        <v>186</v>
      </c>
      <c r="FV13" s="2" t="s">
        <v>186</v>
      </c>
      <c r="FW13" s="2"/>
      <c r="FX13" s="2"/>
      <c r="FY13" s="2"/>
      <c r="FZ13" s="2"/>
      <c r="GA13" s="2"/>
      <c r="GB13" s="2" t="s">
        <v>186</v>
      </c>
      <c r="GC13" s="2" t="s">
        <v>186</v>
      </c>
      <c r="GD13" s="2"/>
      <c r="GE13" s="2"/>
      <c r="GF13" s="2"/>
      <c r="GG13" s="2"/>
      <c r="GH13" s="2"/>
      <c r="GI13" s="2" t="s">
        <v>186</v>
      </c>
      <c r="GJ13" s="2" t="s">
        <v>186</v>
      </c>
      <c r="GK13" s="2"/>
      <c r="GL13" s="2"/>
      <c r="GM13" s="2"/>
      <c r="GN13" s="2" t="s">
        <v>186</v>
      </c>
      <c r="GO13" s="2"/>
      <c r="GP13" s="2" t="s">
        <v>186</v>
      </c>
      <c r="GQ13" s="2" t="s">
        <v>186</v>
      </c>
      <c r="GR13" s="2"/>
      <c r="GS13" s="2"/>
      <c r="GT13" s="2"/>
      <c r="GU13" s="2"/>
      <c r="GV13" s="2"/>
      <c r="GW13" s="2" t="s">
        <v>186</v>
      </c>
      <c r="GX13" s="2" t="s">
        <v>186</v>
      </c>
      <c r="GY13" s="2"/>
      <c r="GZ13" s="2" t="s">
        <v>186</v>
      </c>
      <c r="HA13" s="2"/>
      <c r="HB13" s="2"/>
      <c r="HC13" s="2"/>
      <c r="HD13" s="2" t="s">
        <v>186</v>
      </c>
      <c r="HE13" s="2" t="s">
        <v>186</v>
      </c>
      <c r="HF13" s="2"/>
      <c r="HG13" s="2"/>
      <c r="HH13" s="2"/>
      <c r="HI13" s="2"/>
      <c r="HJ13" s="2"/>
      <c r="HK13" s="2" t="s">
        <v>186</v>
      </c>
      <c r="HL13" s="2" t="s">
        <v>186</v>
      </c>
      <c r="HM13" s="2"/>
      <c r="HN13" s="2"/>
      <c r="HO13" s="2"/>
      <c r="HP13" s="2"/>
      <c r="HQ13" s="2"/>
      <c r="HR13" s="2" t="s">
        <v>186</v>
      </c>
      <c r="HS13" s="2" t="s">
        <v>186</v>
      </c>
      <c r="HT13" s="2"/>
      <c r="HU13" s="2"/>
      <c r="HV13" s="2"/>
      <c r="HW13" s="2"/>
      <c r="HX13" s="2"/>
      <c r="HY13" s="2" t="s">
        <v>186</v>
      </c>
      <c r="HZ13" s="2" t="s">
        <v>186</v>
      </c>
      <c r="IA13" s="2" t="s">
        <v>186</v>
      </c>
      <c r="IB13" s="2"/>
      <c r="IC13" s="2"/>
      <c r="ID13" s="2"/>
      <c r="IE13" s="2"/>
      <c r="IF13" s="2" t="s">
        <v>186</v>
      </c>
      <c r="IG13" s="2" t="s">
        <v>186</v>
      </c>
      <c r="IH13" s="2" t="s">
        <v>186</v>
      </c>
      <c r="II13" s="2" t="s">
        <v>186</v>
      </c>
      <c r="IJ13" s="2" t="s">
        <v>186</v>
      </c>
    </row>
    <row r="14" spans="1:255" ht="12.75" customHeight="1" x14ac:dyDescent="0.2">
      <c r="A14" s="2">
        <v>8</v>
      </c>
      <c r="B14" s="2" t="s">
        <v>39</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t="s">
        <v>186</v>
      </c>
      <c r="AL14" s="2" t="s">
        <v>186</v>
      </c>
      <c r="AM14" s="2"/>
      <c r="AN14" s="2"/>
      <c r="AO14" s="2"/>
      <c r="AP14" s="2"/>
      <c r="AQ14" s="2">
        <v>1</v>
      </c>
      <c r="AR14" s="2" t="s">
        <v>186</v>
      </c>
      <c r="AS14" s="2" t="s">
        <v>186</v>
      </c>
      <c r="AT14" s="2">
        <v>1</v>
      </c>
      <c r="AU14" s="2">
        <v>1</v>
      </c>
      <c r="AV14" s="2"/>
      <c r="AW14" s="2"/>
      <c r="AX14" s="2"/>
      <c r="AY14" s="2" t="s">
        <v>186</v>
      </c>
      <c r="AZ14" s="2" t="s">
        <v>186</v>
      </c>
      <c r="BA14" s="2" t="s">
        <v>186</v>
      </c>
      <c r="BB14" s="2" t="s">
        <v>186</v>
      </c>
      <c r="BC14" s="2" t="s">
        <v>186</v>
      </c>
      <c r="BD14" s="2"/>
      <c r="BE14" s="2"/>
      <c r="BF14" s="2" t="s">
        <v>186</v>
      </c>
      <c r="BG14" s="2" t="s">
        <v>186</v>
      </c>
      <c r="BH14" s="2"/>
      <c r="BI14" s="2"/>
      <c r="BJ14" s="2"/>
      <c r="BK14" s="2"/>
      <c r="BL14" s="2"/>
      <c r="BM14" s="2" t="s">
        <v>186</v>
      </c>
      <c r="BN14" s="2" t="s">
        <v>186</v>
      </c>
      <c r="BO14" s="2"/>
      <c r="BP14" s="2"/>
      <c r="BQ14" s="2"/>
      <c r="BR14" s="2"/>
      <c r="BS14" s="2"/>
      <c r="BT14" s="2" t="s">
        <v>186</v>
      </c>
      <c r="BU14" s="2" t="s">
        <v>186</v>
      </c>
      <c r="BV14" s="2" t="s">
        <v>186</v>
      </c>
      <c r="BW14" s="2"/>
      <c r="BX14" s="2"/>
      <c r="BY14" s="2"/>
      <c r="BZ14" s="2"/>
      <c r="CA14" s="2" t="s">
        <v>186</v>
      </c>
      <c r="CB14" s="2" t="s">
        <v>186</v>
      </c>
      <c r="CC14" s="2"/>
      <c r="CD14" s="2"/>
      <c r="CE14" s="2"/>
      <c r="CF14" s="2"/>
      <c r="CG14" s="2"/>
      <c r="CH14" s="2" t="s">
        <v>186</v>
      </c>
      <c r="CI14" s="2" t="s">
        <v>186</v>
      </c>
      <c r="CJ14" s="2"/>
      <c r="CK14" s="2"/>
      <c r="CL14" s="2"/>
      <c r="CM14" s="2"/>
      <c r="CN14" s="2"/>
      <c r="CO14" s="2" t="s">
        <v>186</v>
      </c>
      <c r="CP14" s="2" t="s">
        <v>186</v>
      </c>
      <c r="CQ14" s="2"/>
      <c r="CR14" s="2" t="s">
        <v>186</v>
      </c>
      <c r="CS14" s="2"/>
      <c r="CT14" s="2"/>
      <c r="CU14" s="2"/>
      <c r="CV14" s="2" t="s">
        <v>186</v>
      </c>
      <c r="CW14" s="2" t="s">
        <v>186</v>
      </c>
      <c r="CX14" s="2"/>
      <c r="CY14" s="2"/>
      <c r="CZ14" s="2"/>
      <c r="DA14" s="2"/>
      <c r="DB14" s="2"/>
      <c r="DC14" s="2" t="s">
        <v>186</v>
      </c>
      <c r="DD14" s="2" t="s">
        <v>186</v>
      </c>
      <c r="DE14" s="2"/>
      <c r="DF14" s="2"/>
      <c r="DG14" s="2"/>
      <c r="DH14" s="2"/>
      <c r="DI14" s="2"/>
      <c r="DJ14" s="2" t="s">
        <v>186</v>
      </c>
      <c r="DK14" s="2" t="s">
        <v>186</v>
      </c>
      <c r="DL14" s="2" t="s">
        <v>186</v>
      </c>
      <c r="DM14" s="2"/>
      <c r="DN14" s="2"/>
      <c r="DO14" s="2"/>
      <c r="DP14" s="2"/>
      <c r="DQ14" s="2" t="s">
        <v>186</v>
      </c>
      <c r="DR14" s="2" t="s">
        <v>186</v>
      </c>
      <c r="DS14" s="2"/>
      <c r="DT14" s="2"/>
      <c r="DU14" s="2"/>
      <c r="DV14" s="2"/>
      <c r="DW14" s="2"/>
      <c r="DX14" s="2" t="s">
        <v>186</v>
      </c>
      <c r="DY14" s="2" t="s">
        <v>186</v>
      </c>
      <c r="DZ14" s="2"/>
      <c r="EA14" s="2"/>
      <c r="EB14" s="2"/>
      <c r="EC14" s="2"/>
      <c r="ED14" s="2"/>
      <c r="EE14" s="2" t="s">
        <v>186</v>
      </c>
      <c r="EF14" s="2" t="s">
        <v>186</v>
      </c>
      <c r="EG14" s="2"/>
      <c r="EH14" s="2"/>
      <c r="EI14" s="2"/>
      <c r="EJ14" s="2"/>
      <c r="EK14" s="2"/>
      <c r="EL14" s="2" t="s">
        <v>186</v>
      </c>
      <c r="EM14" s="2" t="s">
        <v>186</v>
      </c>
      <c r="EN14" s="2"/>
      <c r="EO14" s="2"/>
      <c r="EP14" s="2"/>
      <c r="EQ14" s="2" t="s">
        <v>186</v>
      </c>
      <c r="ER14" s="2" t="s">
        <v>186</v>
      </c>
      <c r="ES14" s="2" t="s">
        <v>186</v>
      </c>
      <c r="ET14" s="2" t="s">
        <v>186</v>
      </c>
      <c r="EU14" s="2" t="s">
        <v>186</v>
      </c>
      <c r="EV14" s="2" t="s">
        <v>186</v>
      </c>
      <c r="EW14" s="2" t="s">
        <v>186</v>
      </c>
      <c r="EX14" s="2" t="s">
        <v>186</v>
      </c>
      <c r="EY14" s="2" t="s">
        <v>186</v>
      </c>
      <c r="EZ14" s="2" t="s">
        <v>186</v>
      </c>
      <c r="FA14" s="2" t="s">
        <v>186</v>
      </c>
      <c r="FB14" s="2" t="s">
        <v>186</v>
      </c>
      <c r="FC14" s="2" t="s">
        <v>186</v>
      </c>
      <c r="FD14" s="2" t="s">
        <v>186</v>
      </c>
      <c r="FE14" s="2" t="s">
        <v>186</v>
      </c>
      <c r="FF14" s="2" t="s">
        <v>186</v>
      </c>
      <c r="FG14" s="2" t="s">
        <v>186</v>
      </c>
      <c r="FH14" s="2" t="s">
        <v>186</v>
      </c>
      <c r="FI14" s="2" t="s">
        <v>186</v>
      </c>
      <c r="FJ14" s="2" t="s">
        <v>186</v>
      </c>
      <c r="FK14" s="2" t="s">
        <v>186</v>
      </c>
      <c r="FL14" s="2" t="s">
        <v>186</v>
      </c>
      <c r="FM14" s="2"/>
      <c r="FN14" s="2" t="s">
        <v>186</v>
      </c>
      <c r="FO14" s="2" t="s">
        <v>186</v>
      </c>
      <c r="FP14" s="2"/>
      <c r="FQ14" s="2"/>
      <c r="FR14" s="2"/>
      <c r="FS14" s="2"/>
      <c r="FT14" s="2"/>
      <c r="FU14" s="2" t="s">
        <v>186</v>
      </c>
      <c r="FV14" s="2" t="s">
        <v>186</v>
      </c>
      <c r="FW14" s="2"/>
      <c r="FX14" s="2"/>
      <c r="FY14" s="2"/>
      <c r="FZ14" s="2"/>
      <c r="GA14" s="2"/>
      <c r="GB14" s="2" t="s">
        <v>186</v>
      </c>
      <c r="GC14" s="2" t="s">
        <v>186</v>
      </c>
      <c r="GD14" s="2"/>
      <c r="GE14" s="2"/>
      <c r="GF14" s="2"/>
      <c r="GG14" s="2"/>
      <c r="GH14" s="2"/>
      <c r="GI14" s="2" t="s">
        <v>186</v>
      </c>
      <c r="GJ14" s="2" t="s">
        <v>186</v>
      </c>
      <c r="GK14" s="2"/>
      <c r="GL14" s="2"/>
      <c r="GM14" s="2"/>
      <c r="GN14" s="2" t="s">
        <v>186</v>
      </c>
      <c r="GO14" s="2"/>
      <c r="GP14" s="2" t="s">
        <v>186</v>
      </c>
      <c r="GQ14" s="2" t="s">
        <v>186</v>
      </c>
      <c r="GR14" s="2"/>
      <c r="GS14" s="2"/>
      <c r="GT14" s="2"/>
      <c r="GU14" s="2"/>
      <c r="GV14" s="2"/>
      <c r="GW14" s="2" t="s">
        <v>186</v>
      </c>
      <c r="GX14" s="2" t="s">
        <v>186</v>
      </c>
      <c r="GY14" s="2"/>
      <c r="GZ14" s="2" t="s">
        <v>186</v>
      </c>
      <c r="HA14" s="2"/>
      <c r="HB14" s="2"/>
      <c r="HC14" s="2"/>
      <c r="HD14" s="2" t="s">
        <v>186</v>
      </c>
      <c r="HE14" s="2" t="s">
        <v>186</v>
      </c>
      <c r="HF14" s="2"/>
      <c r="HG14" s="2"/>
      <c r="HH14" s="2"/>
      <c r="HI14" s="2"/>
      <c r="HJ14" s="2"/>
      <c r="HK14" s="2" t="s">
        <v>186</v>
      </c>
      <c r="HL14" s="2" t="s">
        <v>186</v>
      </c>
      <c r="HM14" s="2"/>
      <c r="HN14" s="2"/>
      <c r="HO14" s="2"/>
      <c r="HP14" s="2"/>
      <c r="HQ14" s="2"/>
      <c r="HR14" s="2" t="s">
        <v>186</v>
      </c>
      <c r="HS14" s="2" t="s">
        <v>186</v>
      </c>
      <c r="HT14" s="2"/>
      <c r="HU14" s="2"/>
      <c r="HV14" s="2"/>
      <c r="HW14" s="2"/>
      <c r="HX14" s="2"/>
      <c r="HY14" s="2" t="s">
        <v>186</v>
      </c>
      <c r="HZ14" s="2" t="s">
        <v>186</v>
      </c>
      <c r="IA14" s="2" t="s">
        <v>186</v>
      </c>
      <c r="IB14" s="2"/>
      <c r="IC14" s="2"/>
      <c r="ID14" s="2"/>
      <c r="IE14" s="2"/>
      <c r="IF14" s="2" t="s">
        <v>186</v>
      </c>
      <c r="IG14" s="2" t="s">
        <v>186</v>
      </c>
      <c r="IH14" s="2" t="s">
        <v>186</v>
      </c>
      <c r="II14" s="2" t="s">
        <v>186</v>
      </c>
      <c r="IJ14" s="2" t="s">
        <v>186</v>
      </c>
    </row>
    <row r="15" spans="1:255" ht="12.75" customHeight="1" x14ac:dyDescent="0.2">
      <c r="A15" s="2">
        <v>9</v>
      </c>
      <c r="B15" s="2" t="s">
        <v>29</v>
      </c>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t="s">
        <v>186</v>
      </c>
      <c r="AL15" s="2" t="s">
        <v>186</v>
      </c>
      <c r="AM15" s="2"/>
      <c r="AN15" s="2"/>
      <c r="AO15" s="2"/>
      <c r="AP15" s="2"/>
      <c r="AQ15" s="2"/>
      <c r="AR15" s="2" t="s">
        <v>186</v>
      </c>
      <c r="AS15" s="2" t="s">
        <v>186</v>
      </c>
      <c r="AT15" s="2"/>
      <c r="AU15" s="2"/>
      <c r="AV15" s="2"/>
      <c r="AW15" s="2"/>
      <c r="AX15" s="2"/>
      <c r="AY15" s="2" t="s">
        <v>186</v>
      </c>
      <c r="AZ15" s="2" t="s">
        <v>186</v>
      </c>
      <c r="BA15" s="2" t="s">
        <v>186</v>
      </c>
      <c r="BB15" s="2" t="s">
        <v>186</v>
      </c>
      <c r="BC15" s="2" t="s">
        <v>186</v>
      </c>
      <c r="BD15" s="2"/>
      <c r="BE15" s="2"/>
      <c r="BF15" s="2" t="s">
        <v>186</v>
      </c>
      <c r="BG15" s="2" t="s">
        <v>186</v>
      </c>
      <c r="BH15" s="2"/>
      <c r="BI15" s="2"/>
      <c r="BJ15" s="2"/>
      <c r="BK15" s="2"/>
      <c r="BL15" s="2"/>
      <c r="BM15" s="2" t="s">
        <v>186</v>
      </c>
      <c r="BN15" s="2" t="s">
        <v>186</v>
      </c>
      <c r="BO15" s="2"/>
      <c r="BP15" s="2"/>
      <c r="BQ15" s="2"/>
      <c r="BR15" s="2"/>
      <c r="BS15" s="2"/>
      <c r="BT15" s="2" t="s">
        <v>186</v>
      </c>
      <c r="BU15" s="2" t="s">
        <v>186</v>
      </c>
      <c r="BV15" s="2" t="s">
        <v>186</v>
      </c>
      <c r="BW15" s="2"/>
      <c r="BX15" s="2"/>
      <c r="BY15" s="2"/>
      <c r="BZ15" s="2"/>
      <c r="CA15" s="2" t="s">
        <v>186</v>
      </c>
      <c r="CB15" s="2" t="s">
        <v>186</v>
      </c>
      <c r="CC15" s="2"/>
      <c r="CD15" s="2"/>
      <c r="CE15" s="2"/>
      <c r="CF15" s="2"/>
      <c r="CG15" s="2"/>
      <c r="CH15" s="2" t="s">
        <v>186</v>
      </c>
      <c r="CI15" s="2" t="s">
        <v>186</v>
      </c>
      <c r="CJ15" s="2"/>
      <c r="CK15" s="2"/>
      <c r="CL15" s="2"/>
      <c r="CM15" s="2"/>
      <c r="CN15" s="2"/>
      <c r="CO15" s="2" t="s">
        <v>186</v>
      </c>
      <c r="CP15" s="2" t="s">
        <v>186</v>
      </c>
      <c r="CQ15" s="2"/>
      <c r="CR15" s="2" t="s">
        <v>186</v>
      </c>
      <c r="CS15" s="2"/>
      <c r="CT15" s="2"/>
      <c r="CU15" s="2"/>
      <c r="CV15" s="2" t="s">
        <v>186</v>
      </c>
      <c r="CW15" s="2" t="s">
        <v>186</v>
      </c>
      <c r="CX15" s="2"/>
      <c r="CY15" s="2"/>
      <c r="CZ15" s="2"/>
      <c r="DA15" s="2"/>
      <c r="DB15" s="2"/>
      <c r="DC15" s="2" t="s">
        <v>186</v>
      </c>
      <c r="DD15" s="2" t="s">
        <v>186</v>
      </c>
      <c r="DE15" s="2"/>
      <c r="DF15" s="2"/>
      <c r="DG15" s="2"/>
      <c r="DH15" s="2"/>
      <c r="DI15" s="2"/>
      <c r="DJ15" s="2" t="s">
        <v>186</v>
      </c>
      <c r="DK15" s="2" t="s">
        <v>186</v>
      </c>
      <c r="DL15" s="2" t="s">
        <v>186</v>
      </c>
      <c r="DM15" s="2"/>
      <c r="DN15" s="2"/>
      <c r="DO15" s="2"/>
      <c r="DP15" s="2"/>
      <c r="DQ15" s="2" t="s">
        <v>186</v>
      </c>
      <c r="DR15" s="2" t="s">
        <v>186</v>
      </c>
      <c r="DS15" s="2"/>
      <c r="DT15" s="2"/>
      <c r="DU15" s="2"/>
      <c r="DV15" s="2"/>
      <c r="DW15" s="2"/>
      <c r="DX15" s="2" t="s">
        <v>186</v>
      </c>
      <c r="DY15" s="2" t="s">
        <v>186</v>
      </c>
      <c r="DZ15" s="2"/>
      <c r="EA15" s="2"/>
      <c r="EB15" s="2"/>
      <c r="EC15" s="2"/>
      <c r="ED15" s="2"/>
      <c r="EE15" s="2" t="s">
        <v>186</v>
      </c>
      <c r="EF15" s="2" t="s">
        <v>186</v>
      </c>
      <c r="EG15" s="2"/>
      <c r="EH15" s="2"/>
      <c r="EI15" s="2"/>
      <c r="EJ15" s="2"/>
      <c r="EK15" s="2"/>
      <c r="EL15" s="2" t="s">
        <v>186</v>
      </c>
      <c r="EM15" s="2" t="s">
        <v>186</v>
      </c>
      <c r="EN15" s="2"/>
      <c r="EO15" s="2"/>
      <c r="EP15" s="2"/>
      <c r="EQ15" s="2" t="s">
        <v>186</v>
      </c>
      <c r="ER15" s="2" t="s">
        <v>186</v>
      </c>
      <c r="ES15" s="2" t="s">
        <v>186</v>
      </c>
      <c r="ET15" s="2" t="s">
        <v>186</v>
      </c>
      <c r="EU15" s="2" t="s">
        <v>186</v>
      </c>
      <c r="EV15" s="2" t="s">
        <v>186</v>
      </c>
      <c r="EW15" s="2" t="s">
        <v>186</v>
      </c>
      <c r="EX15" s="2" t="s">
        <v>186</v>
      </c>
      <c r="EY15" s="2" t="s">
        <v>186</v>
      </c>
      <c r="EZ15" s="2" t="s">
        <v>186</v>
      </c>
      <c r="FA15" s="2" t="s">
        <v>186</v>
      </c>
      <c r="FB15" s="2" t="s">
        <v>186</v>
      </c>
      <c r="FC15" s="2" t="s">
        <v>186</v>
      </c>
      <c r="FD15" s="2" t="s">
        <v>186</v>
      </c>
      <c r="FE15" s="2" t="s">
        <v>186</v>
      </c>
      <c r="FF15" s="2" t="s">
        <v>186</v>
      </c>
      <c r="FG15" s="2" t="s">
        <v>186</v>
      </c>
      <c r="FH15" s="2" t="s">
        <v>186</v>
      </c>
      <c r="FI15" s="2" t="s">
        <v>186</v>
      </c>
      <c r="FJ15" s="2" t="s">
        <v>186</v>
      </c>
      <c r="FK15" s="2" t="s">
        <v>186</v>
      </c>
      <c r="FL15" s="2" t="s">
        <v>186</v>
      </c>
      <c r="FM15" s="2"/>
      <c r="FN15" s="2" t="s">
        <v>186</v>
      </c>
      <c r="FO15" s="2" t="s">
        <v>186</v>
      </c>
      <c r="FP15" s="2"/>
      <c r="FQ15" s="2"/>
      <c r="FR15" s="2"/>
      <c r="FS15" s="2"/>
      <c r="FT15" s="2"/>
      <c r="FU15" s="2" t="s">
        <v>186</v>
      </c>
      <c r="FV15" s="2" t="s">
        <v>186</v>
      </c>
      <c r="FW15" s="2"/>
      <c r="FX15" s="2"/>
      <c r="FY15" s="2"/>
      <c r="FZ15" s="2"/>
      <c r="GA15" s="2"/>
      <c r="GB15" s="2" t="s">
        <v>186</v>
      </c>
      <c r="GC15" s="2" t="s">
        <v>186</v>
      </c>
      <c r="GD15" s="2"/>
      <c r="GE15" s="2"/>
      <c r="GF15" s="2"/>
      <c r="GG15" s="2"/>
      <c r="GH15" s="2"/>
      <c r="GI15" s="2" t="s">
        <v>186</v>
      </c>
      <c r="GJ15" s="2" t="s">
        <v>186</v>
      </c>
      <c r="GK15" s="2"/>
      <c r="GL15" s="2"/>
      <c r="GM15" s="2"/>
      <c r="GN15" s="2" t="s">
        <v>186</v>
      </c>
      <c r="GO15" s="2"/>
      <c r="GP15" s="2" t="s">
        <v>186</v>
      </c>
      <c r="GQ15" s="2" t="s">
        <v>186</v>
      </c>
      <c r="GR15" s="2"/>
      <c r="GS15" s="2"/>
      <c r="GT15" s="2"/>
      <c r="GU15" s="2"/>
      <c r="GV15" s="2"/>
      <c r="GW15" s="2" t="s">
        <v>186</v>
      </c>
      <c r="GX15" s="2" t="s">
        <v>186</v>
      </c>
      <c r="GY15" s="2"/>
      <c r="GZ15" s="2" t="s">
        <v>186</v>
      </c>
      <c r="HA15" s="2"/>
      <c r="HB15" s="2"/>
      <c r="HC15" s="2"/>
      <c r="HD15" s="2" t="s">
        <v>186</v>
      </c>
      <c r="HE15" s="2" t="s">
        <v>186</v>
      </c>
      <c r="HF15" s="2"/>
      <c r="HG15" s="2"/>
      <c r="HH15" s="2"/>
      <c r="HI15" s="2"/>
      <c r="HJ15" s="2"/>
      <c r="HK15" s="2" t="s">
        <v>186</v>
      </c>
      <c r="HL15" s="2" t="s">
        <v>186</v>
      </c>
      <c r="HM15" s="2"/>
      <c r="HN15" s="2"/>
      <c r="HO15" s="2"/>
      <c r="HP15" s="2"/>
      <c r="HQ15" s="2"/>
      <c r="HR15" s="2" t="s">
        <v>186</v>
      </c>
      <c r="HS15" s="2" t="s">
        <v>186</v>
      </c>
      <c r="HT15" s="2"/>
      <c r="HU15" s="2"/>
      <c r="HV15" s="2"/>
      <c r="HW15" s="2"/>
      <c r="HX15" s="2"/>
      <c r="HY15" s="2" t="s">
        <v>186</v>
      </c>
      <c r="HZ15" s="2" t="s">
        <v>186</v>
      </c>
      <c r="IA15" s="2" t="s">
        <v>186</v>
      </c>
      <c r="IB15" s="2"/>
      <c r="IC15" s="2"/>
      <c r="ID15" s="2"/>
      <c r="IE15" s="2"/>
      <c r="IF15" s="2" t="s">
        <v>186</v>
      </c>
      <c r="IG15" s="2" t="s">
        <v>186</v>
      </c>
      <c r="IH15" s="2" t="s">
        <v>186</v>
      </c>
      <c r="II15" s="2" t="s">
        <v>186</v>
      </c>
      <c r="IJ15" s="2" t="s">
        <v>186</v>
      </c>
    </row>
    <row r="16" spans="1:255" s="86" customFormat="1" ht="12.75" customHeight="1" x14ac:dyDescent="0.2">
      <c r="A16" s="2">
        <v>10</v>
      </c>
      <c r="B16" s="85" t="s">
        <v>14</v>
      </c>
      <c r="C16" s="2"/>
      <c r="D16" s="2"/>
      <c r="E16" s="2"/>
      <c r="F16" s="2"/>
      <c r="G16" s="2"/>
      <c r="H16" s="2"/>
      <c r="I16" s="2"/>
      <c r="J16" s="2"/>
      <c r="K16" s="2"/>
      <c r="L16" s="2"/>
      <c r="M16" s="2"/>
      <c r="N16" s="2"/>
      <c r="O16" s="2"/>
      <c r="P16" s="2"/>
      <c r="Q16" s="2"/>
      <c r="R16" s="2"/>
      <c r="S16" s="2"/>
      <c r="T16" s="2"/>
      <c r="U16" s="2"/>
      <c r="V16" s="2"/>
      <c r="W16" s="2"/>
      <c r="X16" s="2"/>
      <c r="Y16" s="2"/>
      <c r="Z16" s="2"/>
      <c r="AA16" s="85"/>
      <c r="AB16" s="2"/>
      <c r="AC16" s="2"/>
      <c r="AD16" s="2"/>
      <c r="AE16" s="2"/>
      <c r="AF16" s="2"/>
      <c r="AG16" s="2"/>
      <c r="AH16" s="2"/>
      <c r="AI16" s="2"/>
      <c r="AJ16" s="2"/>
      <c r="AK16" s="2" t="s">
        <v>186</v>
      </c>
      <c r="AL16" s="2" t="s">
        <v>186</v>
      </c>
      <c r="AM16" s="2"/>
      <c r="AN16" s="2"/>
      <c r="AO16" s="2"/>
      <c r="AP16" s="2"/>
      <c r="AQ16" s="2"/>
      <c r="AR16" s="2" t="s">
        <v>186</v>
      </c>
      <c r="AS16" s="2" t="s">
        <v>186</v>
      </c>
      <c r="AT16" s="2"/>
      <c r="AU16" s="2"/>
      <c r="AV16" s="2"/>
      <c r="AW16" s="2"/>
      <c r="AX16" s="2"/>
      <c r="AY16" s="2" t="s">
        <v>186</v>
      </c>
      <c r="AZ16" s="2" t="s">
        <v>186</v>
      </c>
      <c r="BA16" s="2" t="s">
        <v>186</v>
      </c>
      <c r="BB16" s="2" t="s">
        <v>186</v>
      </c>
      <c r="BC16" s="2" t="s">
        <v>186</v>
      </c>
      <c r="BD16" s="2"/>
      <c r="BE16" s="2"/>
      <c r="BF16" s="2" t="s">
        <v>186</v>
      </c>
      <c r="BG16" s="2" t="s">
        <v>186</v>
      </c>
      <c r="BH16" s="2"/>
      <c r="BI16" s="2"/>
      <c r="BJ16" s="2"/>
      <c r="BK16" s="2"/>
      <c r="BL16" s="2"/>
      <c r="BM16" s="2" t="s">
        <v>186</v>
      </c>
      <c r="BN16" s="2" t="s">
        <v>186</v>
      </c>
      <c r="BO16" s="2"/>
      <c r="BP16" s="2"/>
      <c r="BQ16" s="2"/>
      <c r="BR16" s="2"/>
      <c r="BS16" s="2"/>
      <c r="BT16" s="2" t="s">
        <v>186</v>
      </c>
      <c r="BU16" s="2" t="s">
        <v>186</v>
      </c>
      <c r="BV16" s="2" t="s">
        <v>186</v>
      </c>
      <c r="BW16" s="2"/>
      <c r="BX16" s="2"/>
      <c r="BY16" s="2"/>
      <c r="BZ16" s="2"/>
      <c r="CA16" s="2" t="s">
        <v>186</v>
      </c>
      <c r="CB16" s="2" t="s">
        <v>186</v>
      </c>
      <c r="CC16" s="2"/>
      <c r="CD16" s="2"/>
      <c r="CE16" s="2"/>
      <c r="CF16" s="2"/>
      <c r="CG16" s="2"/>
      <c r="CH16" s="2" t="s">
        <v>186</v>
      </c>
      <c r="CI16" s="2" t="s">
        <v>186</v>
      </c>
      <c r="CJ16" s="2"/>
      <c r="CK16" s="2"/>
      <c r="CL16" s="2"/>
      <c r="CM16" s="2"/>
      <c r="CN16" s="2"/>
      <c r="CO16" s="2" t="s">
        <v>186</v>
      </c>
      <c r="CP16" s="2" t="s">
        <v>186</v>
      </c>
      <c r="CQ16" s="2"/>
      <c r="CR16" s="2" t="s">
        <v>186</v>
      </c>
      <c r="CS16" s="2"/>
      <c r="CT16" s="2"/>
      <c r="CU16" s="2"/>
      <c r="CV16" s="2" t="s">
        <v>186</v>
      </c>
      <c r="CW16" s="2" t="s">
        <v>186</v>
      </c>
      <c r="CX16" s="2"/>
      <c r="CY16" s="2"/>
      <c r="CZ16" s="2"/>
      <c r="DA16" s="2"/>
      <c r="DB16" s="2"/>
      <c r="DC16" s="2" t="s">
        <v>186</v>
      </c>
      <c r="DD16" s="2" t="s">
        <v>186</v>
      </c>
      <c r="DE16" s="2"/>
      <c r="DF16" s="2"/>
      <c r="DG16" s="2"/>
      <c r="DH16" s="2"/>
      <c r="DI16" s="2"/>
      <c r="DJ16" s="2" t="s">
        <v>186</v>
      </c>
      <c r="DK16" s="2" t="s">
        <v>186</v>
      </c>
      <c r="DL16" s="2" t="s">
        <v>186</v>
      </c>
      <c r="DM16" s="2"/>
      <c r="DN16" s="2"/>
      <c r="DO16" s="2"/>
      <c r="DP16" s="2"/>
      <c r="DQ16" s="2" t="s">
        <v>186</v>
      </c>
      <c r="DR16" s="2" t="s">
        <v>186</v>
      </c>
      <c r="DS16" s="2"/>
      <c r="DT16" s="2"/>
      <c r="DU16" s="2"/>
      <c r="DV16" s="2"/>
      <c r="DW16" s="2"/>
      <c r="DX16" s="2" t="s">
        <v>186</v>
      </c>
      <c r="DY16" s="2" t="s">
        <v>186</v>
      </c>
      <c r="DZ16" s="2"/>
      <c r="EA16" s="2"/>
      <c r="EB16" s="2"/>
      <c r="EC16" s="2"/>
      <c r="ED16" s="2"/>
      <c r="EE16" s="2" t="s">
        <v>186</v>
      </c>
      <c r="EF16" s="2" t="s">
        <v>186</v>
      </c>
      <c r="EG16" s="2"/>
      <c r="EH16" s="2"/>
      <c r="EI16" s="2"/>
      <c r="EJ16" s="2"/>
      <c r="EK16" s="2"/>
      <c r="EL16" s="2" t="s">
        <v>186</v>
      </c>
      <c r="EM16" s="2" t="s">
        <v>186</v>
      </c>
      <c r="EN16" s="2"/>
      <c r="EO16" s="2"/>
      <c r="EP16" s="2"/>
      <c r="EQ16" s="2" t="s">
        <v>186</v>
      </c>
      <c r="ER16" s="2" t="s">
        <v>186</v>
      </c>
      <c r="ES16" s="2" t="s">
        <v>186</v>
      </c>
      <c r="ET16" s="2" t="s">
        <v>186</v>
      </c>
      <c r="EU16" s="2" t="s">
        <v>186</v>
      </c>
      <c r="EV16" s="2" t="s">
        <v>186</v>
      </c>
      <c r="EW16" s="2" t="s">
        <v>186</v>
      </c>
      <c r="EX16" s="2" t="s">
        <v>186</v>
      </c>
      <c r="EY16" s="2" t="s">
        <v>186</v>
      </c>
      <c r="EZ16" s="2" t="s">
        <v>186</v>
      </c>
      <c r="FA16" s="2" t="s">
        <v>186</v>
      </c>
      <c r="FB16" s="2" t="s">
        <v>186</v>
      </c>
      <c r="FC16" s="2" t="s">
        <v>186</v>
      </c>
      <c r="FD16" s="2" t="s">
        <v>186</v>
      </c>
      <c r="FE16" s="2" t="s">
        <v>186</v>
      </c>
      <c r="FF16" s="2" t="s">
        <v>186</v>
      </c>
      <c r="FG16" s="2" t="s">
        <v>186</v>
      </c>
      <c r="FH16" s="2" t="s">
        <v>186</v>
      </c>
      <c r="FI16" s="2" t="s">
        <v>186</v>
      </c>
      <c r="FJ16" s="2" t="s">
        <v>186</v>
      </c>
      <c r="FK16" s="2" t="s">
        <v>186</v>
      </c>
      <c r="FL16" s="2" t="s">
        <v>186</v>
      </c>
      <c r="FM16" s="2"/>
      <c r="FN16" s="2" t="s">
        <v>186</v>
      </c>
      <c r="FO16" s="2" t="s">
        <v>186</v>
      </c>
      <c r="FP16" s="2"/>
      <c r="FQ16" s="2"/>
      <c r="FR16" s="2"/>
      <c r="FS16" s="2"/>
      <c r="FT16" s="2"/>
      <c r="FU16" s="2" t="s">
        <v>186</v>
      </c>
      <c r="FV16" s="2" t="s">
        <v>186</v>
      </c>
      <c r="FW16" s="2"/>
      <c r="FX16" s="2"/>
      <c r="FY16" s="2"/>
      <c r="FZ16" s="2"/>
      <c r="GA16" s="2"/>
      <c r="GB16" s="2" t="s">
        <v>186</v>
      </c>
      <c r="GC16" s="2" t="s">
        <v>186</v>
      </c>
      <c r="GD16" s="2"/>
      <c r="GE16" s="2"/>
      <c r="GF16" s="2"/>
      <c r="GG16" s="2"/>
      <c r="GH16" s="2"/>
      <c r="GI16" s="2" t="s">
        <v>186</v>
      </c>
      <c r="GJ16" s="2" t="s">
        <v>186</v>
      </c>
      <c r="GK16" s="2"/>
      <c r="GL16" s="2"/>
      <c r="GM16" s="2"/>
      <c r="GN16" s="2" t="s">
        <v>186</v>
      </c>
      <c r="GO16" s="2"/>
      <c r="GP16" s="2" t="s">
        <v>186</v>
      </c>
      <c r="GQ16" s="2" t="s">
        <v>186</v>
      </c>
      <c r="GR16" s="2"/>
      <c r="GS16" s="2"/>
      <c r="GT16" s="2"/>
      <c r="GU16" s="2"/>
      <c r="GV16" s="2"/>
      <c r="GW16" s="2" t="s">
        <v>186</v>
      </c>
      <c r="GX16" s="2" t="s">
        <v>186</v>
      </c>
      <c r="GY16" s="2"/>
      <c r="GZ16" s="2" t="s">
        <v>186</v>
      </c>
      <c r="HA16" s="2"/>
      <c r="HB16" s="2"/>
      <c r="HC16" s="2"/>
      <c r="HD16" s="2" t="s">
        <v>186</v>
      </c>
      <c r="HE16" s="2" t="s">
        <v>186</v>
      </c>
      <c r="HF16" s="2"/>
      <c r="HG16" s="2"/>
      <c r="HH16" s="2"/>
      <c r="HI16" s="2"/>
      <c r="HJ16" s="2"/>
      <c r="HK16" s="2" t="s">
        <v>186</v>
      </c>
      <c r="HL16" s="2" t="s">
        <v>186</v>
      </c>
      <c r="HM16" s="2"/>
      <c r="HN16" s="2"/>
      <c r="HO16" s="2"/>
      <c r="HP16" s="2"/>
      <c r="HQ16" s="2"/>
      <c r="HR16" s="2" t="s">
        <v>186</v>
      </c>
      <c r="HS16" s="2" t="s">
        <v>186</v>
      </c>
      <c r="HT16" s="2"/>
      <c r="HU16" s="2"/>
      <c r="HV16" s="2"/>
      <c r="HW16" s="2"/>
      <c r="HX16" s="2"/>
      <c r="HY16" s="2" t="s">
        <v>186</v>
      </c>
      <c r="HZ16" s="2" t="s">
        <v>186</v>
      </c>
      <c r="IA16" s="2" t="s">
        <v>186</v>
      </c>
      <c r="IB16" s="2"/>
      <c r="IC16" s="2"/>
      <c r="ID16" s="2"/>
      <c r="IE16" s="2"/>
      <c r="IF16" s="2" t="s">
        <v>186</v>
      </c>
      <c r="IG16" s="2" t="s">
        <v>186</v>
      </c>
      <c r="IH16" s="2" t="s">
        <v>186</v>
      </c>
      <c r="II16" s="2" t="s">
        <v>186</v>
      </c>
      <c r="IJ16" s="2" t="s">
        <v>186</v>
      </c>
    </row>
    <row r="17" spans="1:244" ht="12.75" customHeight="1" x14ac:dyDescent="0.2">
      <c r="A17" s="2">
        <v>11</v>
      </c>
      <c r="B17" s="2" t="s">
        <v>31</v>
      </c>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v>2</v>
      </c>
      <c r="AH17" s="2">
        <v>1</v>
      </c>
      <c r="AI17" s="2">
        <v>1</v>
      </c>
      <c r="AJ17" s="2">
        <v>2</v>
      </c>
      <c r="AK17" s="2" t="s">
        <v>186</v>
      </c>
      <c r="AL17" s="2" t="s">
        <v>186</v>
      </c>
      <c r="AM17" s="2"/>
      <c r="AN17" s="2"/>
      <c r="AO17" s="2"/>
      <c r="AP17" s="2"/>
      <c r="AQ17" s="2"/>
      <c r="AR17" s="2" t="s">
        <v>186</v>
      </c>
      <c r="AS17" s="2" t="s">
        <v>186</v>
      </c>
      <c r="AT17" s="2"/>
      <c r="AU17" s="2"/>
      <c r="AV17" s="2"/>
      <c r="AW17" s="2"/>
      <c r="AX17" s="2"/>
      <c r="AY17" s="2" t="s">
        <v>186</v>
      </c>
      <c r="AZ17" s="2" t="s">
        <v>186</v>
      </c>
      <c r="BA17" s="2" t="s">
        <v>186</v>
      </c>
      <c r="BB17" s="2" t="s">
        <v>186</v>
      </c>
      <c r="BC17" s="2" t="s">
        <v>186</v>
      </c>
      <c r="BD17" s="2"/>
      <c r="BE17" s="2"/>
      <c r="BF17" s="2" t="s">
        <v>186</v>
      </c>
      <c r="BG17" s="2" t="s">
        <v>186</v>
      </c>
      <c r="BH17" s="2"/>
      <c r="BI17" s="2"/>
      <c r="BJ17" s="2"/>
      <c r="BK17" s="2"/>
      <c r="BL17" s="2"/>
      <c r="BM17" s="2" t="s">
        <v>186</v>
      </c>
      <c r="BN17" s="2" t="s">
        <v>186</v>
      </c>
      <c r="BO17" s="2"/>
      <c r="BP17" s="2"/>
      <c r="BQ17" s="2"/>
      <c r="BR17" s="2"/>
      <c r="BS17" s="2"/>
      <c r="BT17" s="2" t="s">
        <v>186</v>
      </c>
      <c r="BU17" s="2" t="s">
        <v>186</v>
      </c>
      <c r="BV17" s="2" t="s">
        <v>186</v>
      </c>
      <c r="BW17" s="2"/>
      <c r="BX17" s="2"/>
      <c r="BY17" s="2"/>
      <c r="BZ17" s="2"/>
      <c r="CA17" s="2" t="s">
        <v>186</v>
      </c>
      <c r="CB17" s="2" t="s">
        <v>186</v>
      </c>
      <c r="CC17" s="2"/>
      <c r="CD17" s="2"/>
      <c r="CE17" s="2"/>
      <c r="CF17" s="2"/>
      <c r="CG17" s="2"/>
      <c r="CH17" s="2" t="s">
        <v>186</v>
      </c>
      <c r="CI17" s="2" t="s">
        <v>186</v>
      </c>
      <c r="CJ17" s="2"/>
      <c r="CK17" s="2"/>
      <c r="CL17" s="2"/>
      <c r="CM17" s="2"/>
      <c r="CN17" s="2"/>
      <c r="CO17" s="2" t="s">
        <v>186</v>
      </c>
      <c r="CP17" s="2" t="s">
        <v>186</v>
      </c>
      <c r="CQ17" s="2"/>
      <c r="CR17" s="2" t="s">
        <v>186</v>
      </c>
      <c r="CS17" s="2"/>
      <c r="CT17" s="2"/>
      <c r="CU17" s="2"/>
      <c r="CV17" s="2" t="s">
        <v>186</v>
      </c>
      <c r="CW17" s="2" t="s">
        <v>186</v>
      </c>
      <c r="CX17" s="2"/>
      <c r="CY17" s="2"/>
      <c r="CZ17" s="2"/>
      <c r="DA17" s="2"/>
      <c r="DB17" s="2"/>
      <c r="DC17" s="2" t="s">
        <v>186</v>
      </c>
      <c r="DD17" s="2" t="s">
        <v>186</v>
      </c>
      <c r="DE17" s="2"/>
      <c r="DF17" s="2"/>
      <c r="DG17" s="2"/>
      <c r="DH17" s="2"/>
      <c r="DI17" s="2"/>
      <c r="DJ17" s="2" t="s">
        <v>186</v>
      </c>
      <c r="DK17" s="2" t="s">
        <v>186</v>
      </c>
      <c r="DL17" s="2" t="s">
        <v>186</v>
      </c>
      <c r="DM17" s="2"/>
      <c r="DN17" s="2"/>
      <c r="DO17" s="2"/>
      <c r="DP17" s="2"/>
      <c r="DQ17" s="2" t="s">
        <v>186</v>
      </c>
      <c r="DR17" s="2" t="s">
        <v>186</v>
      </c>
      <c r="DS17" s="2"/>
      <c r="DT17" s="2"/>
      <c r="DU17" s="2"/>
      <c r="DV17" s="2"/>
      <c r="DW17" s="2"/>
      <c r="DX17" s="2" t="s">
        <v>186</v>
      </c>
      <c r="DY17" s="2" t="s">
        <v>186</v>
      </c>
      <c r="DZ17" s="2"/>
      <c r="EA17" s="2"/>
      <c r="EB17" s="2"/>
      <c r="EC17" s="2"/>
      <c r="ED17" s="2"/>
      <c r="EE17" s="2" t="s">
        <v>186</v>
      </c>
      <c r="EF17" s="2" t="s">
        <v>186</v>
      </c>
      <c r="EG17" s="2"/>
      <c r="EH17" s="2"/>
      <c r="EI17" s="2"/>
      <c r="EJ17" s="2"/>
      <c r="EK17" s="2"/>
      <c r="EL17" s="2" t="s">
        <v>186</v>
      </c>
      <c r="EM17" s="2" t="s">
        <v>186</v>
      </c>
      <c r="EN17" s="2"/>
      <c r="EO17" s="2"/>
      <c r="EP17" s="2"/>
      <c r="EQ17" s="2" t="s">
        <v>186</v>
      </c>
      <c r="ER17" s="2" t="s">
        <v>186</v>
      </c>
      <c r="ES17" s="2" t="s">
        <v>186</v>
      </c>
      <c r="ET17" s="2" t="s">
        <v>186</v>
      </c>
      <c r="EU17" s="2" t="s">
        <v>186</v>
      </c>
      <c r="EV17" s="2" t="s">
        <v>186</v>
      </c>
      <c r="EW17" s="2" t="s">
        <v>186</v>
      </c>
      <c r="EX17" s="2" t="s">
        <v>186</v>
      </c>
      <c r="EY17" s="2" t="s">
        <v>186</v>
      </c>
      <c r="EZ17" s="2" t="s">
        <v>186</v>
      </c>
      <c r="FA17" s="2" t="s">
        <v>186</v>
      </c>
      <c r="FB17" s="2" t="s">
        <v>186</v>
      </c>
      <c r="FC17" s="2" t="s">
        <v>186</v>
      </c>
      <c r="FD17" s="2" t="s">
        <v>186</v>
      </c>
      <c r="FE17" s="2" t="s">
        <v>186</v>
      </c>
      <c r="FF17" s="2" t="s">
        <v>186</v>
      </c>
      <c r="FG17" s="2" t="s">
        <v>186</v>
      </c>
      <c r="FH17" s="2" t="s">
        <v>186</v>
      </c>
      <c r="FI17" s="2" t="s">
        <v>186</v>
      </c>
      <c r="FJ17" s="2" t="s">
        <v>186</v>
      </c>
      <c r="FK17" s="2" t="s">
        <v>186</v>
      </c>
      <c r="FL17" s="2" t="s">
        <v>186</v>
      </c>
      <c r="FM17" s="2"/>
      <c r="FN17" s="2" t="s">
        <v>186</v>
      </c>
      <c r="FO17" s="2" t="s">
        <v>186</v>
      </c>
      <c r="FP17" s="2"/>
      <c r="FQ17" s="2"/>
      <c r="FR17" s="2"/>
      <c r="FS17" s="2"/>
      <c r="FT17" s="2"/>
      <c r="FU17" s="2" t="s">
        <v>186</v>
      </c>
      <c r="FV17" s="2" t="s">
        <v>186</v>
      </c>
      <c r="FW17" s="2"/>
      <c r="FX17" s="2"/>
      <c r="FY17" s="2"/>
      <c r="FZ17" s="2"/>
      <c r="GA17" s="2"/>
      <c r="GB17" s="2" t="s">
        <v>186</v>
      </c>
      <c r="GC17" s="2" t="s">
        <v>186</v>
      </c>
      <c r="GD17" s="2"/>
      <c r="GE17" s="2"/>
      <c r="GF17" s="2"/>
      <c r="GG17" s="2"/>
      <c r="GH17" s="2"/>
      <c r="GI17" s="2" t="s">
        <v>186</v>
      </c>
      <c r="GJ17" s="2" t="s">
        <v>186</v>
      </c>
      <c r="GK17" s="2"/>
      <c r="GL17" s="2"/>
      <c r="GM17" s="2"/>
      <c r="GN17" s="2" t="s">
        <v>186</v>
      </c>
      <c r="GO17" s="2"/>
      <c r="GP17" s="2" t="s">
        <v>186</v>
      </c>
      <c r="GQ17" s="2" t="s">
        <v>186</v>
      </c>
      <c r="GR17" s="2"/>
      <c r="GS17" s="2"/>
      <c r="GT17" s="2"/>
      <c r="GU17" s="2"/>
      <c r="GV17" s="2"/>
      <c r="GW17" s="2" t="s">
        <v>186</v>
      </c>
      <c r="GX17" s="2" t="s">
        <v>186</v>
      </c>
      <c r="GY17" s="2"/>
      <c r="GZ17" s="2" t="s">
        <v>186</v>
      </c>
      <c r="HA17" s="2"/>
      <c r="HB17" s="2"/>
      <c r="HC17" s="2"/>
      <c r="HD17" s="2" t="s">
        <v>186</v>
      </c>
      <c r="HE17" s="2" t="s">
        <v>186</v>
      </c>
      <c r="HF17" s="2"/>
      <c r="HG17" s="2"/>
      <c r="HH17" s="2"/>
      <c r="HI17" s="2"/>
      <c r="HJ17" s="2"/>
      <c r="HK17" s="2" t="s">
        <v>186</v>
      </c>
      <c r="HL17" s="2" t="s">
        <v>186</v>
      </c>
      <c r="HM17" s="2"/>
      <c r="HN17" s="2"/>
      <c r="HO17" s="2"/>
      <c r="HP17" s="2"/>
      <c r="HQ17" s="2"/>
      <c r="HR17" s="2" t="s">
        <v>186</v>
      </c>
      <c r="HS17" s="2" t="s">
        <v>186</v>
      </c>
      <c r="HT17" s="2"/>
      <c r="HU17" s="2"/>
      <c r="HV17" s="2"/>
      <c r="HW17" s="2"/>
      <c r="HX17" s="2"/>
      <c r="HY17" s="2" t="s">
        <v>186</v>
      </c>
      <c r="HZ17" s="2" t="s">
        <v>186</v>
      </c>
      <c r="IA17" s="2" t="s">
        <v>186</v>
      </c>
      <c r="IB17" s="2"/>
      <c r="IC17" s="2"/>
      <c r="ID17" s="2"/>
      <c r="IE17" s="2"/>
      <c r="IF17" s="2" t="s">
        <v>186</v>
      </c>
      <c r="IG17" s="2" t="s">
        <v>186</v>
      </c>
      <c r="IH17" s="2" t="s">
        <v>186</v>
      </c>
      <c r="II17" s="2" t="s">
        <v>186</v>
      </c>
      <c r="IJ17" s="2" t="s">
        <v>186</v>
      </c>
    </row>
    <row r="18" spans="1:244" ht="12.75" customHeight="1" x14ac:dyDescent="0.2">
      <c r="A18" s="2">
        <v>12</v>
      </c>
      <c r="B18" s="2" t="s">
        <v>12</v>
      </c>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v>2</v>
      </c>
      <c r="AH18" s="2">
        <v>2</v>
      </c>
      <c r="AI18" s="2"/>
      <c r="AJ18" s="2"/>
      <c r="AK18" s="2" t="s">
        <v>186</v>
      </c>
      <c r="AL18" s="2" t="s">
        <v>186</v>
      </c>
      <c r="AM18" s="2"/>
      <c r="AN18" s="2"/>
      <c r="AO18" s="2">
        <v>1</v>
      </c>
      <c r="AP18" s="2">
        <v>1</v>
      </c>
      <c r="AQ18" s="2">
        <v>3</v>
      </c>
      <c r="AR18" s="2" t="s">
        <v>186</v>
      </c>
      <c r="AS18" s="2" t="s">
        <v>186</v>
      </c>
      <c r="AT18" s="2">
        <v>7</v>
      </c>
      <c r="AU18" s="2">
        <v>9</v>
      </c>
      <c r="AV18" s="2">
        <v>9</v>
      </c>
      <c r="AW18" s="2"/>
      <c r="AX18" s="2"/>
      <c r="AY18" s="2" t="s">
        <v>186</v>
      </c>
      <c r="AZ18" s="2" t="s">
        <v>186</v>
      </c>
      <c r="BA18" s="2" t="s">
        <v>186</v>
      </c>
      <c r="BB18" s="2" t="s">
        <v>186</v>
      </c>
      <c r="BC18" s="2" t="s">
        <v>186</v>
      </c>
      <c r="BD18" s="2"/>
      <c r="BE18" s="2"/>
      <c r="BF18" s="2" t="s">
        <v>186</v>
      </c>
      <c r="BG18" s="2" t="s">
        <v>186</v>
      </c>
      <c r="BH18" s="2"/>
      <c r="BI18" s="2"/>
      <c r="BJ18" s="2"/>
      <c r="BK18" s="2"/>
      <c r="BL18" s="2"/>
      <c r="BM18" s="2" t="s">
        <v>186</v>
      </c>
      <c r="BN18" s="2" t="s">
        <v>186</v>
      </c>
      <c r="BO18" s="2"/>
      <c r="BP18" s="2"/>
      <c r="BQ18" s="2"/>
      <c r="BR18" s="2"/>
      <c r="BS18" s="2"/>
      <c r="BT18" s="2" t="s">
        <v>186</v>
      </c>
      <c r="BU18" s="2" t="s">
        <v>186</v>
      </c>
      <c r="BV18" s="2" t="s">
        <v>186</v>
      </c>
      <c r="BW18" s="2"/>
      <c r="BX18" s="2"/>
      <c r="BY18" s="2"/>
      <c r="BZ18" s="2"/>
      <c r="CA18" s="2" t="s">
        <v>186</v>
      </c>
      <c r="CB18" s="2" t="s">
        <v>186</v>
      </c>
      <c r="CC18" s="2"/>
      <c r="CD18" s="2"/>
      <c r="CE18" s="2"/>
      <c r="CF18" s="2"/>
      <c r="CG18" s="2"/>
      <c r="CH18" s="2" t="s">
        <v>186</v>
      </c>
      <c r="CI18" s="2" t="s">
        <v>186</v>
      </c>
      <c r="CJ18" s="2"/>
      <c r="CK18" s="2"/>
      <c r="CL18" s="2"/>
      <c r="CM18" s="2"/>
      <c r="CN18" s="2"/>
      <c r="CO18" s="2" t="s">
        <v>186</v>
      </c>
      <c r="CP18" s="2" t="s">
        <v>186</v>
      </c>
      <c r="CQ18" s="2"/>
      <c r="CR18" s="2" t="s">
        <v>186</v>
      </c>
      <c r="CS18" s="2"/>
      <c r="CT18" s="2"/>
      <c r="CU18" s="2"/>
      <c r="CV18" s="2" t="s">
        <v>186</v>
      </c>
      <c r="CW18" s="2" t="s">
        <v>186</v>
      </c>
      <c r="CX18" s="2"/>
      <c r="CY18" s="2"/>
      <c r="CZ18" s="2"/>
      <c r="DA18" s="2"/>
      <c r="DB18" s="2"/>
      <c r="DC18" s="2" t="s">
        <v>186</v>
      </c>
      <c r="DD18" s="2" t="s">
        <v>186</v>
      </c>
      <c r="DE18" s="2"/>
      <c r="DF18" s="2"/>
      <c r="DG18" s="2"/>
      <c r="DH18" s="2"/>
      <c r="DI18" s="2"/>
      <c r="DJ18" s="2" t="s">
        <v>186</v>
      </c>
      <c r="DK18" s="2" t="s">
        <v>186</v>
      </c>
      <c r="DL18" s="2" t="s">
        <v>186</v>
      </c>
      <c r="DM18" s="2"/>
      <c r="DN18" s="2"/>
      <c r="DO18" s="2"/>
      <c r="DP18" s="2"/>
      <c r="DQ18" s="2" t="s">
        <v>186</v>
      </c>
      <c r="DR18" s="2" t="s">
        <v>186</v>
      </c>
      <c r="DS18" s="2"/>
      <c r="DT18" s="2"/>
      <c r="DU18" s="2"/>
      <c r="DV18" s="2"/>
      <c r="DW18" s="2"/>
      <c r="DX18" s="2" t="s">
        <v>186</v>
      </c>
      <c r="DY18" s="2" t="s">
        <v>186</v>
      </c>
      <c r="DZ18" s="2"/>
      <c r="EA18" s="2"/>
      <c r="EB18" s="2"/>
      <c r="EC18" s="2"/>
      <c r="ED18" s="2"/>
      <c r="EE18" s="2" t="s">
        <v>186</v>
      </c>
      <c r="EF18" s="2" t="s">
        <v>186</v>
      </c>
      <c r="EG18" s="2"/>
      <c r="EH18" s="2"/>
      <c r="EI18" s="2"/>
      <c r="EJ18" s="2"/>
      <c r="EK18" s="2"/>
      <c r="EL18" s="2" t="s">
        <v>186</v>
      </c>
      <c r="EM18" s="2" t="s">
        <v>186</v>
      </c>
      <c r="EN18" s="2"/>
      <c r="EO18" s="2"/>
      <c r="EP18" s="2"/>
      <c r="EQ18" s="2" t="s">
        <v>186</v>
      </c>
      <c r="ER18" s="2" t="s">
        <v>186</v>
      </c>
      <c r="ES18" s="2" t="s">
        <v>186</v>
      </c>
      <c r="ET18" s="2" t="s">
        <v>186</v>
      </c>
      <c r="EU18" s="2" t="s">
        <v>186</v>
      </c>
      <c r="EV18" s="2" t="s">
        <v>186</v>
      </c>
      <c r="EW18" s="2" t="s">
        <v>186</v>
      </c>
      <c r="EX18" s="2" t="s">
        <v>186</v>
      </c>
      <c r="EY18" s="2" t="s">
        <v>186</v>
      </c>
      <c r="EZ18" s="2" t="s">
        <v>186</v>
      </c>
      <c r="FA18" s="2" t="s">
        <v>186</v>
      </c>
      <c r="FB18" s="2" t="s">
        <v>186</v>
      </c>
      <c r="FC18" s="2" t="s">
        <v>186</v>
      </c>
      <c r="FD18" s="2" t="s">
        <v>186</v>
      </c>
      <c r="FE18" s="2" t="s">
        <v>186</v>
      </c>
      <c r="FF18" s="2" t="s">
        <v>186</v>
      </c>
      <c r="FG18" s="2" t="s">
        <v>186</v>
      </c>
      <c r="FH18" s="2" t="s">
        <v>186</v>
      </c>
      <c r="FI18" s="2" t="s">
        <v>186</v>
      </c>
      <c r="FJ18" s="2" t="s">
        <v>186</v>
      </c>
      <c r="FK18" s="2" t="s">
        <v>186</v>
      </c>
      <c r="FL18" s="2" t="s">
        <v>186</v>
      </c>
      <c r="FM18" s="2"/>
      <c r="FN18" s="2" t="s">
        <v>186</v>
      </c>
      <c r="FO18" s="2" t="s">
        <v>186</v>
      </c>
      <c r="FP18" s="2"/>
      <c r="FQ18" s="2"/>
      <c r="FR18" s="2"/>
      <c r="FS18" s="2"/>
      <c r="FT18" s="2"/>
      <c r="FU18" s="2" t="s">
        <v>186</v>
      </c>
      <c r="FV18" s="2" t="s">
        <v>186</v>
      </c>
      <c r="FW18" s="2"/>
      <c r="FX18" s="2"/>
      <c r="FY18" s="2"/>
      <c r="FZ18" s="2"/>
      <c r="GA18" s="2"/>
      <c r="GB18" s="2" t="s">
        <v>186</v>
      </c>
      <c r="GC18" s="2" t="s">
        <v>186</v>
      </c>
      <c r="GD18" s="2"/>
      <c r="GE18" s="2"/>
      <c r="GF18" s="2"/>
      <c r="GG18" s="2"/>
      <c r="GH18" s="2"/>
      <c r="GI18" s="2" t="s">
        <v>186</v>
      </c>
      <c r="GJ18" s="2" t="s">
        <v>186</v>
      </c>
      <c r="GK18" s="2"/>
      <c r="GL18" s="2"/>
      <c r="GM18" s="2"/>
      <c r="GN18" s="2" t="s">
        <v>186</v>
      </c>
      <c r="GO18" s="2"/>
      <c r="GP18" s="2" t="s">
        <v>186</v>
      </c>
      <c r="GQ18" s="2" t="s">
        <v>186</v>
      </c>
      <c r="GR18" s="2"/>
      <c r="GS18" s="2"/>
      <c r="GT18" s="2"/>
      <c r="GU18" s="2"/>
      <c r="GV18" s="2"/>
      <c r="GW18" s="2" t="s">
        <v>186</v>
      </c>
      <c r="GX18" s="2" t="s">
        <v>186</v>
      </c>
      <c r="GY18" s="2"/>
      <c r="GZ18" s="2" t="s">
        <v>186</v>
      </c>
      <c r="HA18" s="2"/>
      <c r="HB18" s="2"/>
      <c r="HC18" s="2"/>
      <c r="HD18" s="2" t="s">
        <v>186</v>
      </c>
      <c r="HE18" s="2" t="s">
        <v>186</v>
      </c>
      <c r="HF18" s="2"/>
      <c r="HG18" s="2"/>
      <c r="HH18" s="2"/>
      <c r="HI18" s="2"/>
      <c r="HJ18" s="2"/>
      <c r="HK18" s="2" t="s">
        <v>186</v>
      </c>
      <c r="HL18" s="2" t="s">
        <v>186</v>
      </c>
      <c r="HM18" s="2"/>
      <c r="HN18" s="2"/>
      <c r="HO18" s="2"/>
      <c r="HP18" s="2"/>
      <c r="HQ18" s="2"/>
      <c r="HR18" s="2" t="s">
        <v>186</v>
      </c>
      <c r="HS18" s="2" t="s">
        <v>186</v>
      </c>
      <c r="HT18" s="2"/>
      <c r="HU18" s="2"/>
      <c r="HV18" s="2"/>
      <c r="HW18" s="2"/>
      <c r="HX18" s="2"/>
      <c r="HY18" s="2" t="s">
        <v>186</v>
      </c>
      <c r="HZ18" s="2" t="s">
        <v>186</v>
      </c>
      <c r="IA18" s="2" t="s">
        <v>186</v>
      </c>
      <c r="IB18" s="2"/>
      <c r="IC18" s="2"/>
      <c r="ID18" s="2"/>
      <c r="IE18" s="2"/>
      <c r="IF18" s="2" t="s">
        <v>186</v>
      </c>
      <c r="IG18" s="2" t="s">
        <v>186</v>
      </c>
      <c r="IH18" s="2" t="s">
        <v>186</v>
      </c>
      <c r="II18" s="2" t="s">
        <v>186</v>
      </c>
      <c r="IJ18" s="2" t="s">
        <v>186</v>
      </c>
    </row>
    <row r="19" spans="1:244" x14ac:dyDescent="0.2">
      <c r="A19" s="2">
        <v>13</v>
      </c>
      <c r="B19" s="2" t="s">
        <v>10</v>
      </c>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v>1</v>
      </c>
      <c r="AH19" s="2">
        <v>1</v>
      </c>
      <c r="AI19" s="2">
        <v>1</v>
      </c>
      <c r="AJ19" s="2">
        <v>1</v>
      </c>
      <c r="AK19" s="2" t="s">
        <v>186</v>
      </c>
      <c r="AL19" s="2" t="s">
        <v>186</v>
      </c>
      <c r="AM19" s="2"/>
      <c r="AN19" s="2">
        <v>1</v>
      </c>
      <c r="AO19" s="2">
        <v>1</v>
      </c>
      <c r="AP19" s="2">
        <v>1</v>
      </c>
      <c r="AQ19" s="2">
        <v>1</v>
      </c>
      <c r="AR19" s="2" t="s">
        <v>186</v>
      </c>
      <c r="AS19" s="2" t="s">
        <v>186</v>
      </c>
      <c r="AT19" s="2"/>
      <c r="AU19" s="2"/>
      <c r="AV19" s="2"/>
      <c r="AW19" s="2"/>
      <c r="AX19" s="2"/>
      <c r="AY19" s="2" t="s">
        <v>186</v>
      </c>
      <c r="AZ19" s="2" t="s">
        <v>186</v>
      </c>
      <c r="BA19" s="2" t="s">
        <v>186</v>
      </c>
      <c r="BB19" s="2" t="s">
        <v>186</v>
      </c>
      <c r="BC19" s="2" t="s">
        <v>186</v>
      </c>
      <c r="BD19" s="2"/>
      <c r="BE19" s="2"/>
      <c r="BF19" s="2" t="s">
        <v>186</v>
      </c>
      <c r="BG19" s="2" t="s">
        <v>186</v>
      </c>
      <c r="BH19" s="2"/>
      <c r="BI19" s="2"/>
      <c r="BJ19" s="2"/>
      <c r="BK19" s="2"/>
      <c r="BL19" s="2"/>
      <c r="BM19" s="2" t="s">
        <v>186</v>
      </c>
      <c r="BN19" s="2" t="s">
        <v>186</v>
      </c>
      <c r="BO19" s="2"/>
      <c r="BP19" s="2"/>
      <c r="BQ19" s="2"/>
      <c r="BR19" s="2"/>
      <c r="BS19" s="2"/>
      <c r="BT19" s="2" t="s">
        <v>186</v>
      </c>
      <c r="BU19" s="2" t="s">
        <v>186</v>
      </c>
      <c r="BV19" s="2" t="s">
        <v>186</v>
      </c>
      <c r="BW19" s="2"/>
      <c r="BX19" s="2"/>
      <c r="BY19" s="2"/>
      <c r="BZ19" s="2"/>
      <c r="CA19" s="2" t="s">
        <v>186</v>
      </c>
      <c r="CB19" s="2" t="s">
        <v>186</v>
      </c>
      <c r="CC19" s="2"/>
      <c r="CD19" s="2"/>
      <c r="CE19" s="2"/>
      <c r="CF19" s="2"/>
      <c r="CG19" s="2"/>
      <c r="CH19" s="2" t="s">
        <v>186</v>
      </c>
      <c r="CI19" s="2" t="s">
        <v>186</v>
      </c>
      <c r="CJ19" s="2"/>
      <c r="CK19" s="2"/>
      <c r="CL19" s="2"/>
      <c r="CM19" s="2"/>
      <c r="CN19" s="2"/>
      <c r="CO19" s="2" t="s">
        <v>186</v>
      </c>
      <c r="CP19" s="2" t="s">
        <v>186</v>
      </c>
      <c r="CQ19" s="2"/>
      <c r="CR19" s="2" t="s">
        <v>186</v>
      </c>
      <c r="CS19" s="2"/>
      <c r="CT19" s="2"/>
      <c r="CU19" s="2"/>
      <c r="CV19" s="2" t="s">
        <v>186</v>
      </c>
      <c r="CW19" s="2" t="s">
        <v>186</v>
      </c>
      <c r="CX19" s="2"/>
      <c r="CY19" s="2"/>
      <c r="CZ19" s="2"/>
      <c r="DA19" s="2"/>
      <c r="DB19" s="2"/>
      <c r="DC19" s="2" t="s">
        <v>186</v>
      </c>
      <c r="DD19" s="2" t="s">
        <v>186</v>
      </c>
      <c r="DE19" s="2"/>
      <c r="DF19" s="2"/>
      <c r="DG19" s="2"/>
      <c r="DH19" s="2"/>
      <c r="DI19" s="2"/>
      <c r="DJ19" s="2" t="s">
        <v>186</v>
      </c>
      <c r="DK19" s="2" t="s">
        <v>186</v>
      </c>
      <c r="DL19" s="2" t="s">
        <v>186</v>
      </c>
      <c r="DM19" s="2"/>
      <c r="DN19" s="2"/>
      <c r="DO19" s="2"/>
      <c r="DP19" s="2"/>
      <c r="DQ19" s="2" t="s">
        <v>186</v>
      </c>
      <c r="DR19" s="2" t="s">
        <v>186</v>
      </c>
      <c r="DS19" s="2"/>
      <c r="DT19" s="2"/>
      <c r="DU19" s="2"/>
      <c r="DV19" s="2"/>
      <c r="DW19" s="2"/>
      <c r="DX19" s="2" t="s">
        <v>186</v>
      </c>
      <c r="DY19" s="2" t="s">
        <v>186</v>
      </c>
      <c r="DZ19" s="2"/>
      <c r="EA19" s="2"/>
      <c r="EB19" s="2"/>
      <c r="EC19" s="2"/>
      <c r="ED19" s="2"/>
      <c r="EE19" s="2" t="s">
        <v>186</v>
      </c>
      <c r="EF19" s="2" t="s">
        <v>186</v>
      </c>
      <c r="EG19" s="2"/>
      <c r="EH19" s="2"/>
      <c r="EI19" s="2"/>
      <c r="EJ19" s="2"/>
      <c r="EK19" s="2"/>
      <c r="EL19" s="2" t="s">
        <v>186</v>
      </c>
      <c r="EM19" s="2" t="s">
        <v>186</v>
      </c>
      <c r="EN19" s="2"/>
      <c r="EO19" s="2"/>
      <c r="EP19" s="2"/>
      <c r="EQ19" s="2" t="s">
        <v>186</v>
      </c>
      <c r="ER19" s="2" t="s">
        <v>186</v>
      </c>
      <c r="ES19" s="2" t="s">
        <v>186</v>
      </c>
      <c r="ET19" s="2" t="s">
        <v>186</v>
      </c>
      <c r="EU19" s="2" t="s">
        <v>186</v>
      </c>
      <c r="EV19" s="2" t="s">
        <v>186</v>
      </c>
      <c r="EW19" s="2" t="s">
        <v>186</v>
      </c>
      <c r="EX19" s="2" t="s">
        <v>186</v>
      </c>
      <c r="EY19" s="2" t="s">
        <v>186</v>
      </c>
      <c r="EZ19" s="2" t="s">
        <v>186</v>
      </c>
      <c r="FA19" s="2" t="s">
        <v>186</v>
      </c>
      <c r="FB19" s="2" t="s">
        <v>186</v>
      </c>
      <c r="FC19" s="2" t="s">
        <v>186</v>
      </c>
      <c r="FD19" s="2" t="s">
        <v>186</v>
      </c>
      <c r="FE19" s="2" t="s">
        <v>186</v>
      </c>
      <c r="FF19" s="2" t="s">
        <v>186</v>
      </c>
      <c r="FG19" s="2" t="s">
        <v>186</v>
      </c>
      <c r="FH19" s="2" t="s">
        <v>186</v>
      </c>
      <c r="FI19" s="2" t="s">
        <v>186</v>
      </c>
      <c r="FJ19" s="2" t="s">
        <v>186</v>
      </c>
      <c r="FK19" s="2" t="s">
        <v>186</v>
      </c>
      <c r="FL19" s="2" t="s">
        <v>186</v>
      </c>
      <c r="FM19" s="2"/>
      <c r="FN19" s="2" t="s">
        <v>186</v>
      </c>
      <c r="FO19" s="2" t="s">
        <v>186</v>
      </c>
      <c r="FP19" s="2"/>
      <c r="FQ19" s="2"/>
      <c r="FR19" s="2"/>
      <c r="FS19" s="2"/>
      <c r="FT19" s="2"/>
      <c r="FU19" s="2" t="s">
        <v>186</v>
      </c>
      <c r="FV19" s="2" t="s">
        <v>186</v>
      </c>
      <c r="FW19" s="2"/>
      <c r="FX19" s="2"/>
      <c r="FY19" s="2"/>
      <c r="FZ19" s="2"/>
      <c r="GA19" s="2"/>
      <c r="GB19" s="2" t="s">
        <v>186</v>
      </c>
      <c r="GC19" s="2" t="s">
        <v>186</v>
      </c>
      <c r="GD19" s="2"/>
      <c r="GE19" s="2"/>
      <c r="GF19" s="2"/>
      <c r="GG19" s="2"/>
      <c r="GH19" s="2"/>
      <c r="GI19" s="2" t="s">
        <v>186</v>
      </c>
      <c r="GJ19" s="2" t="s">
        <v>186</v>
      </c>
      <c r="GK19" s="2"/>
      <c r="GL19" s="2"/>
      <c r="GM19" s="2"/>
      <c r="GN19" s="2" t="s">
        <v>186</v>
      </c>
      <c r="GO19" s="2"/>
      <c r="GP19" s="2" t="s">
        <v>186</v>
      </c>
      <c r="GQ19" s="2" t="s">
        <v>186</v>
      </c>
      <c r="GR19" s="2"/>
      <c r="GS19" s="2"/>
      <c r="GT19" s="2"/>
      <c r="GU19" s="2"/>
      <c r="GV19" s="2"/>
      <c r="GW19" s="2" t="s">
        <v>186</v>
      </c>
      <c r="GX19" s="2" t="s">
        <v>186</v>
      </c>
      <c r="GY19" s="2"/>
      <c r="GZ19" s="2" t="s">
        <v>186</v>
      </c>
      <c r="HA19" s="2"/>
      <c r="HB19" s="2"/>
      <c r="HC19" s="2"/>
      <c r="HD19" s="2" t="s">
        <v>186</v>
      </c>
      <c r="HE19" s="2" t="s">
        <v>186</v>
      </c>
      <c r="HF19" s="2"/>
      <c r="HG19" s="2"/>
      <c r="HH19" s="2"/>
      <c r="HI19" s="2"/>
      <c r="HJ19" s="2"/>
      <c r="HK19" s="2" t="s">
        <v>186</v>
      </c>
      <c r="HL19" s="2" t="s">
        <v>186</v>
      </c>
      <c r="HM19" s="2"/>
      <c r="HN19" s="2"/>
      <c r="HO19" s="2"/>
      <c r="HP19" s="2"/>
      <c r="HQ19" s="2"/>
      <c r="HR19" s="2" t="s">
        <v>186</v>
      </c>
      <c r="HS19" s="2" t="s">
        <v>186</v>
      </c>
      <c r="HT19" s="2"/>
      <c r="HU19" s="2"/>
      <c r="HV19" s="2"/>
      <c r="HW19" s="2"/>
      <c r="HX19" s="2"/>
      <c r="HY19" s="2" t="s">
        <v>186</v>
      </c>
      <c r="HZ19" s="2" t="s">
        <v>186</v>
      </c>
      <c r="IA19" s="2" t="s">
        <v>186</v>
      </c>
      <c r="IB19" s="2"/>
      <c r="IC19" s="2"/>
      <c r="ID19" s="2"/>
      <c r="IE19" s="2"/>
      <c r="IF19" s="2" t="s">
        <v>186</v>
      </c>
      <c r="IG19" s="2" t="s">
        <v>186</v>
      </c>
      <c r="IH19" s="2" t="s">
        <v>186</v>
      </c>
      <c r="II19" s="2" t="s">
        <v>186</v>
      </c>
      <c r="IJ19" s="2" t="s">
        <v>186</v>
      </c>
    </row>
    <row r="20" spans="1:244" ht="12.75" customHeight="1" x14ac:dyDescent="0.2">
      <c r="A20" s="2">
        <v>14</v>
      </c>
      <c r="B20" s="2" t="s">
        <v>8</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v>3</v>
      </c>
      <c r="AH20" s="2">
        <v>1</v>
      </c>
      <c r="AI20" s="2">
        <v>2</v>
      </c>
      <c r="AJ20" s="2">
        <v>2</v>
      </c>
      <c r="AK20" s="2" t="s">
        <v>186</v>
      </c>
      <c r="AL20" s="2" t="s">
        <v>186</v>
      </c>
      <c r="AM20" s="2">
        <v>1</v>
      </c>
      <c r="AN20" s="2">
        <v>1</v>
      </c>
      <c r="AO20" s="2">
        <v>1</v>
      </c>
      <c r="AP20" s="2">
        <v>1</v>
      </c>
      <c r="AQ20" s="2">
        <v>1</v>
      </c>
      <c r="AR20" s="2" t="s">
        <v>186</v>
      </c>
      <c r="AS20" s="2" t="s">
        <v>186</v>
      </c>
      <c r="AT20" s="2"/>
      <c r="AU20" s="2"/>
      <c r="AV20" s="2"/>
      <c r="AW20" s="2"/>
      <c r="AX20" s="2"/>
      <c r="AY20" s="2" t="s">
        <v>186</v>
      </c>
      <c r="AZ20" s="2" t="s">
        <v>186</v>
      </c>
      <c r="BA20" s="2" t="s">
        <v>186</v>
      </c>
      <c r="BB20" s="2" t="s">
        <v>186</v>
      </c>
      <c r="BC20" s="2" t="s">
        <v>186</v>
      </c>
      <c r="BD20" s="2"/>
      <c r="BE20" s="2"/>
      <c r="BF20" s="2" t="s">
        <v>186</v>
      </c>
      <c r="BG20" s="2" t="s">
        <v>186</v>
      </c>
      <c r="BH20" s="2"/>
      <c r="BI20" s="2"/>
      <c r="BJ20" s="2"/>
      <c r="BK20" s="2"/>
      <c r="BL20" s="2"/>
      <c r="BM20" s="2" t="s">
        <v>186</v>
      </c>
      <c r="BN20" s="2" t="s">
        <v>186</v>
      </c>
      <c r="BO20" s="2"/>
      <c r="BP20" s="2"/>
      <c r="BQ20" s="2"/>
      <c r="BR20" s="2"/>
      <c r="BS20" s="2"/>
      <c r="BT20" s="2" t="s">
        <v>186</v>
      </c>
      <c r="BU20" s="2" t="s">
        <v>186</v>
      </c>
      <c r="BV20" s="2" t="s">
        <v>186</v>
      </c>
      <c r="BW20" s="2"/>
      <c r="BX20" s="2"/>
      <c r="BY20" s="2"/>
      <c r="BZ20" s="2"/>
      <c r="CA20" s="2" t="s">
        <v>186</v>
      </c>
      <c r="CB20" s="2" t="s">
        <v>186</v>
      </c>
      <c r="CC20" s="2"/>
      <c r="CD20" s="2"/>
      <c r="CE20" s="2"/>
      <c r="CF20" s="2"/>
      <c r="CG20" s="2"/>
      <c r="CH20" s="2" t="s">
        <v>186</v>
      </c>
      <c r="CI20" s="2" t="s">
        <v>186</v>
      </c>
      <c r="CJ20" s="2"/>
      <c r="CK20" s="2"/>
      <c r="CL20" s="2"/>
      <c r="CM20" s="2"/>
      <c r="CN20" s="2"/>
      <c r="CO20" s="2" t="s">
        <v>186</v>
      </c>
      <c r="CP20" s="2" t="s">
        <v>186</v>
      </c>
      <c r="CQ20" s="2"/>
      <c r="CR20" s="2" t="s">
        <v>186</v>
      </c>
      <c r="CS20" s="2"/>
      <c r="CT20" s="2"/>
      <c r="CU20" s="2"/>
      <c r="CV20" s="2" t="s">
        <v>186</v>
      </c>
      <c r="CW20" s="2" t="s">
        <v>186</v>
      </c>
      <c r="CX20" s="2"/>
      <c r="CY20" s="2"/>
      <c r="CZ20" s="2"/>
      <c r="DA20" s="2"/>
      <c r="DB20" s="2"/>
      <c r="DC20" s="2" t="s">
        <v>186</v>
      </c>
      <c r="DD20" s="2" t="s">
        <v>186</v>
      </c>
      <c r="DE20" s="2"/>
      <c r="DF20" s="2"/>
      <c r="DG20" s="2"/>
      <c r="DH20" s="2"/>
      <c r="DI20" s="2"/>
      <c r="DJ20" s="2" t="s">
        <v>186</v>
      </c>
      <c r="DK20" s="2" t="s">
        <v>186</v>
      </c>
      <c r="DL20" s="2" t="s">
        <v>186</v>
      </c>
      <c r="DM20" s="2"/>
      <c r="DN20" s="2"/>
      <c r="DO20" s="2"/>
      <c r="DP20" s="2"/>
      <c r="DQ20" s="2" t="s">
        <v>186</v>
      </c>
      <c r="DR20" s="2" t="s">
        <v>186</v>
      </c>
      <c r="DS20" s="2"/>
      <c r="DT20" s="2"/>
      <c r="DU20" s="2"/>
      <c r="DV20" s="2"/>
      <c r="DW20" s="2"/>
      <c r="DX20" s="2" t="s">
        <v>186</v>
      </c>
      <c r="DY20" s="2" t="s">
        <v>186</v>
      </c>
      <c r="DZ20" s="2"/>
      <c r="EA20" s="2"/>
      <c r="EB20" s="2"/>
      <c r="EC20" s="2"/>
      <c r="ED20" s="2"/>
      <c r="EE20" s="2" t="s">
        <v>186</v>
      </c>
      <c r="EF20" s="2" t="s">
        <v>186</v>
      </c>
      <c r="EG20" s="2"/>
      <c r="EH20" s="2"/>
      <c r="EI20" s="2"/>
      <c r="EJ20" s="2"/>
      <c r="EK20" s="2"/>
      <c r="EL20" s="2" t="s">
        <v>186</v>
      </c>
      <c r="EM20" s="2" t="s">
        <v>186</v>
      </c>
      <c r="EN20" s="2"/>
      <c r="EO20" s="2"/>
      <c r="EP20" s="2"/>
      <c r="EQ20" s="2" t="s">
        <v>186</v>
      </c>
      <c r="ER20" s="2" t="s">
        <v>186</v>
      </c>
      <c r="ES20" s="2" t="s">
        <v>186</v>
      </c>
      <c r="ET20" s="2" t="s">
        <v>186</v>
      </c>
      <c r="EU20" s="2" t="s">
        <v>186</v>
      </c>
      <c r="EV20" s="2" t="s">
        <v>186</v>
      </c>
      <c r="EW20" s="2" t="s">
        <v>186</v>
      </c>
      <c r="EX20" s="2" t="s">
        <v>186</v>
      </c>
      <c r="EY20" s="2" t="s">
        <v>186</v>
      </c>
      <c r="EZ20" s="2" t="s">
        <v>186</v>
      </c>
      <c r="FA20" s="2" t="s">
        <v>186</v>
      </c>
      <c r="FB20" s="2" t="s">
        <v>186</v>
      </c>
      <c r="FC20" s="2" t="s">
        <v>186</v>
      </c>
      <c r="FD20" s="2" t="s">
        <v>186</v>
      </c>
      <c r="FE20" s="2" t="s">
        <v>186</v>
      </c>
      <c r="FF20" s="2" t="s">
        <v>186</v>
      </c>
      <c r="FG20" s="2" t="s">
        <v>186</v>
      </c>
      <c r="FH20" s="2" t="s">
        <v>186</v>
      </c>
      <c r="FI20" s="2" t="s">
        <v>186</v>
      </c>
      <c r="FJ20" s="2" t="s">
        <v>186</v>
      </c>
      <c r="FK20" s="2" t="s">
        <v>186</v>
      </c>
      <c r="FL20" s="2" t="s">
        <v>186</v>
      </c>
      <c r="FM20" s="2"/>
      <c r="FN20" s="2" t="s">
        <v>186</v>
      </c>
      <c r="FO20" s="2" t="s">
        <v>186</v>
      </c>
      <c r="FP20" s="2"/>
      <c r="FQ20" s="2"/>
      <c r="FR20" s="2"/>
      <c r="FS20" s="2"/>
      <c r="FT20" s="2"/>
      <c r="FU20" s="2" t="s">
        <v>186</v>
      </c>
      <c r="FV20" s="2" t="s">
        <v>186</v>
      </c>
      <c r="FW20" s="2"/>
      <c r="FX20" s="2"/>
      <c r="FY20" s="2"/>
      <c r="FZ20" s="2"/>
      <c r="GA20" s="2"/>
      <c r="GB20" s="2" t="s">
        <v>186</v>
      </c>
      <c r="GC20" s="2" t="s">
        <v>186</v>
      </c>
      <c r="GD20" s="2"/>
      <c r="GE20" s="2"/>
      <c r="GF20" s="2"/>
      <c r="GG20" s="2"/>
      <c r="GH20" s="2"/>
      <c r="GI20" s="2" t="s">
        <v>186</v>
      </c>
      <c r="GJ20" s="2" t="s">
        <v>186</v>
      </c>
      <c r="GK20" s="2"/>
      <c r="GL20" s="2"/>
      <c r="GM20" s="2"/>
      <c r="GN20" s="2" t="s">
        <v>186</v>
      </c>
      <c r="GO20" s="2"/>
      <c r="GP20" s="2" t="s">
        <v>186</v>
      </c>
      <c r="GQ20" s="2" t="s">
        <v>186</v>
      </c>
      <c r="GR20" s="2"/>
      <c r="GS20" s="2"/>
      <c r="GT20" s="2"/>
      <c r="GU20" s="2"/>
      <c r="GV20" s="2"/>
      <c r="GW20" s="2" t="s">
        <v>186</v>
      </c>
      <c r="GX20" s="2" t="s">
        <v>186</v>
      </c>
      <c r="GY20" s="2"/>
      <c r="GZ20" s="2" t="s">
        <v>186</v>
      </c>
      <c r="HA20" s="2"/>
      <c r="HB20" s="2"/>
      <c r="HC20" s="2"/>
      <c r="HD20" s="2" t="s">
        <v>186</v>
      </c>
      <c r="HE20" s="2" t="s">
        <v>186</v>
      </c>
      <c r="HF20" s="2"/>
      <c r="HG20" s="2"/>
      <c r="HH20" s="2"/>
      <c r="HI20" s="2"/>
      <c r="HJ20" s="2"/>
      <c r="HK20" s="2" t="s">
        <v>186</v>
      </c>
      <c r="HL20" s="2" t="s">
        <v>186</v>
      </c>
      <c r="HM20" s="2"/>
      <c r="HN20" s="2"/>
      <c r="HO20" s="2"/>
      <c r="HP20" s="2"/>
      <c r="HQ20" s="2"/>
      <c r="HR20" s="2" t="s">
        <v>186</v>
      </c>
      <c r="HS20" s="2" t="s">
        <v>186</v>
      </c>
      <c r="HT20" s="2"/>
      <c r="HU20" s="2"/>
      <c r="HV20" s="2"/>
      <c r="HW20" s="2"/>
      <c r="HX20" s="2"/>
      <c r="HY20" s="2" t="s">
        <v>186</v>
      </c>
      <c r="HZ20" s="2" t="s">
        <v>186</v>
      </c>
      <c r="IA20" s="2" t="s">
        <v>186</v>
      </c>
      <c r="IB20" s="2"/>
      <c r="IC20" s="2"/>
      <c r="ID20" s="2"/>
      <c r="IE20" s="2"/>
      <c r="IF20" s="2" t="s">
        <v>186</v>
      </c>
      <c r="IG20" s="2" t="s">
        <v>186</v>
      </c>
      <c r="IH20" s="2" t="s">
        <v>186</v>
      </c>
      <c r="II20" s="2" t="s">
        <v>186</v>
      </c>
      <c r="IJ20" s="2" t="s">
        <v>186</v>
      </c>
    </row>
    <row r="21" spans="1:244" ht="12.75" customHeight="1" x14ac:dyDescent="0.2">
      <c r="A21" s="2">
        <v>15</v>
      </c>
      <c r="B21" s="2" t="s">
        <v>4</v>
      </c>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v>1</v>
      </c>
      <c r="AI21" s="2">
        <v>1</v>
      </c>
      <c r="AJ21" s="2">
        <v>1</v>
      </c>
      <c r="AK21" s="2" t="s">
        <v>186</v>
      </c>
      <c r="AL21" s="2" t="s">
        <v>186</v>
      </c>
      <c r="AM21" s="2">
        <v>1</v>
      </c>
      <c r="AN21" s="2">
        <v>1</v>
      </c>
      <c r="AO21" s="2">
        <v>1</v>
      </c>
      <c r="AP21" s="2">
        <v>1</v>
      </c>
      <c r="AQ21" s="2"/>
      <c r="AR21" s="2" t="s">
        <v>186</v>
      </c>
      <c r="AS21" s="2" t="s">
        <v>186</v>
      </c>
      <c r="AT21" s="2"/>
      <c r="AU21" s="2"/>
      <c r="AV21" s="2"/>
      <c r="AW21" s="2"/>
      <c r="AX21" s="2"/>
      <c r="AY21" s="2" t="s">
        <v>186</v>
      </c>
      <c r="AZ21" s="2" t="s">
        <v>186</v>
      </c>
      <c r="BA21" s="2" t="s">
        <v>186</v>
      </c>
      <c r="BB21" s="2" t="s">
        <v>186</v>
      </c>
      <c r="BC21" s="2" t="s">
        <v>186</v>
      </c>
      <c r="BD21" s="2"/>
      <c r="BE21" s="2"/>
      <c r="BF21" s="2" t="s">
        <v>186</v>
      </c>
      <c r="BG21" s="2" t="s">
        <v>186</v>
      </c>
      <c r="BH21" s="2"/>
      <c r="BI21" s="2"/>
      <c r="BJ21" s="2"/>
      <c r="BK21" s="2"/>
      <c r="BL21" s="2"/>
      <c r="BM21" s="2" t="s">
        <v>186</v>
      </c>
      <c r="BN21" s="2" t="s">
        <v>186</v>
      </c>
      <c r="BO21" s="2"/>
      <c r="BP21" s="2"/>
      <c r="BQ21" s="2"/>
      <c r="BR21" s="2"/>
      <c r="BS21" s="2"/>
      <c r="BT21" s="2" t="s">
        <v>186</v>
      </c>
      <c r="BU21" s="2" t="s">
        <v>186</v>
      </c>
      <c r="BV21" s="2" t="s">
        <v>186</v>
      </c>
      <c r="BW21" s="2"/>
      <c r="BX21" s="2"/>
      <c r="BY21" s="2"/>
      <c r="BZ21" s="2"/>
      <c r="CA21" s="2" t="s">
        <v>186</v>
      </c>
      <c r="CB21" s="2" t="s">
        <v>186</v>
      </c>
      <c r="CC21" s="2"/>
      <c r="CD21" s="2"/>
      <c r="CE21" s="2"/>
      <c r="CF21" s="2"/>
      <c r="CG21" s="2"/>
      <c r="CH21" s="2" t="s">
        <v>186</v>
      </c>
      <c r="CI21" s="2" t="s">
        <v>186</v>
      </c>
      <c r="CJ21" s="2"/>
      <c r="CK21" s="2"/>
      <c r="CL21" s="2"/>
      <c r="CM21" s="2"/>
      <c r="CN21" s="2"/>
      <c r="CO21" s="2" t="s">
        <v>186</v>
      </c>
      <c r="CP21" s="2" t="s">
        <v>186</v>
      </c>
      <c r="CQ21" s="2"/>
      <c r="CR21" s="2" t="s">
        <v>186</v>
      </c>
      <c r="CS21" s="2"/>
      <c r="CT21" s="2"/>
      <c r="CU21" s="2"/>
      <c r="CV21" s="2" t="s">
        <v>186</v>
      </c>
      <c r="CW21" s="2" t="s">
        <v>186</v>
      </c>
      <c r="CX21" s="2"/>
      <c r="CY21" s="2"/>
      <c r="CZ21" s="2"/>
      <c r="DA21" s="2"/>
      <c r="DB21" s="2"/>
      <c r="DC21" s="2" t="s">
        <v>186</v>
      </c>
      <c r="DD21" s="2" t="s">
        <v>186</v>
      </c>
      <c r="DE21" s="2"/>
      <c r="DF21" s="2"/>
      <c r="DG21" s="2"/>
      <c r="DH21" s="2"/>
      <c r="DI21" s="2"/>
      <c r="DJ21" s="2" t="s">
        <v>186</v>
      </c>
      <c r="DK21" s="2" t="s">
        <v>186</v>
      </c>
      <c r="DL21" s="2" t="s">
        <v>186</v>
      </c>
      <c r="DM21" s="2"/>
      <c r="DN21" s="2"/>
      <c r="DO21" s="2"/>
      <c r="DP21" s="2"/>
      <c r="DQ21" s="2" t="s">
        <v>186</v>
      </c>
      <c r="DR21" s="2" t="s">
        <v>186</v>
      </c>
      <c r="DS21" s="2"/>
      <c r="DT21" s="2"/>
      <c r="DU21" s="2"/>
      <c r="DV21" s="2"/>
      <c r="DW21" s="2"/>
      <c r="DX21" s="2" t="s">
        <v>186</v>
      </c>
      <c r="DY21" s="2" t="s">
        <v>186</v>
      </c>
      <c r="DZ21" s="2"/>
      <c r="EA21" s="2"/>
      <c r="EB21" s="2"/>
      <c r="EC21" s="2"/>
      <c r="ED21" s="2"/>
      <c r="EE21" s="2" t="s">
        <v>186</v>
      </c>
      <c r="EF21" s="2" t="s">
        <v>186</v>
      </c>
      <c r="EG21" s="2"/>
      <c r="EH21" s="2"/>
      <c r="EI21" s="2"/>
      <c r="EJ21" s="2"/>
      <c r="EK21" s="2"/>
      <c r="EL21" s="2" t="s">
        <v>186</v>
      </c>
      <c r="EM21" s="2" t="s">
        <v>186</v>
      </c>
      <c r="EN21" s="2"/>
      <c r="EO21" s="2"/>
      <c r="EP21" s="2"/>
      <c r="EQ21" s="2" t="s">
        <v>186</v>
      </c>
      <c r="ER21" s="2" t="s">
        <v>186</v>
      </c>
      <c r="ES21" s="2" t="s">
        <v>186</v>
      </c>
      <c r="ET21" s="2" t="s">
        <v>186</v>
      </c>
      <c r="EU21" s="2" t="s">
        <v>186</v>
      </c>
      <c r="EV21" s="2" t="s">
        <v>186</v>
      </c>
      <c r="EW21" s="2" t="s">
        <v>186</v>
      </c>
      <c r="EX21" s="2" t="s">
        <v>186</v>
      </c>
      <c r="EY21" s="2" t="s">
        <v>186</v>
      </c>
      <c r="EZ21" s="2" t="s">
        <v>186</v>
      </c>
      <c r="FA21" s="2" t="s">
        <v>186</v>
      </c>
      <c r="FB21" s="2" t="s">
        <v>186</v>
      </c>
      <c r="FC21" s="2" t="s">
        <v>186</v>
      </c>
      <c r="FD21" s="2" t="s">
        <v>186</v>
      </c>
      <c r="FE21" s="2" t="s">
        <v>186</v>
      </c>
      <c r="FF21" s="2" t="s">
        <v>186</v>
      </c>
      <c r="FG21" s="2" t="s">
        <v>186</v>
      </c>
      <c r="FH21" s="2" t="s">
        <v>186</v>
      </c>
      <c r="FI21" s="2" t="s">
        <v>186</v>
      </c>
      <c r="FJ21" s="2" t="s">
        <v>186</v>
      </c>
      <c r="FK21" s="2" t="s">
        <v>186</v>
      </c>
      <c r="FL21" s="2" t="s">
        <v>186</v>
      </c>
      <c r="FM21" s="2"/>
      <c r="FN21" s="2" t="s">
        <v>186</v>
      </c>
      <c r="FO21" s="2" t="s">
        <v>186</v>
      </c>
      <c r="FP21" s="2"/>
      <c r="FQ21" s="2"/>
      <c r="FR21" s="2"/>
      <c r="FS21" s="2"/>
      <c r="FT21" s="2"/>
      <c r="FU21" s="2" t="s">
        <v>186</v>
      </c>
      <c r="FV21" s="2" t="s">
        <v>186</v>
      </c>
      <c r="FW21" s="2"/>
      <c r="FX21" s="2"/>
      <c r="FY21" s="2"/>
      <c r="FZ21" s="2"/>
      <c r="GA21" s="2"/>
      <c r="GB21" s="2" t="s">
        <v>186</v>
      </c>
      <c r="GC21" s="2" t="s">
        <v>186</v>
      </c>
      <c r="GD21" s="2"/>
      <c r="GE21" s="2"/>
      <c r="GF21" s="2"/>
      <c r="GG21" s="2"/>
      <c r="GH21" s="2"/>
      <c r="GI21" s="2" t="s">
        <v>186</v>
      </c>
      <c r="GJ21" s="2" t="s">
        <v>186</v>
      </c>
      <c r="GK21" s="2"/>
      <c r="GL21" s="2"/>
      <c r="GM21" s="2"/>
      <c r="GN21" s="2" t="s">
        <v>186</v>
      </c>
      <c r="GO21" s="2"/>
      <c r="GP21" s="2" t="s">
        <v>186</v>
      </c>
      <c r="GQ21" s="2" t="s">
        <v>186</v>
      </c>
      <c r="GR21" s="2"/>
      <c r="GS21" s="2"/>
      <c r="GT21" s="2"/>
      <c r="GU21" s="2"/>
      <c r="GV21" s="2"/>
      <c r="GW21" s="2" t="s">
        <v>186</v>
      </c>
      <c r="GX21" s="2" t="s">
        <v>186</v>
      </c>
      <c r="GY21" s="2"/>
      <c r="GZ21" s="2" t="s">
        <v>186</v>
      </c>
      <c r="HA21" s="2"/>
      <c r="HB21" s="2"/>
      <c r="HC21" s="2"/>
      <c r="HD21" s="2" t="s">
        <v>186</v>
      </c>
      <c r="HE21" s="2" t="s">
        <v>186</v>
      </c>
      <c r="HF21" s="2"/>
      <c r="HG21" s="2"/>
      <c r="HH21" s="2"/>
      <c r="HI21" s="2"/>
      <c r="HJ21" s="2"/>
      <c r="HK21" s="2" t="s">
        <v>186</v>
      </c>
      <c r="HL21" s="2" t="s">
        <v>186</v>
      </c>
      <c r="HM21" s="2"/>
      <c r="HN21" s="2"/>
      <c r="HO21" s="2"/>
      <c r="HP21" s="2"/>
      <c r="HQ21" s="2"/>
      <c r="HR21" s="2" t="s">
        <v>186</v>
      </c>
      <c r="HS21" s="2" t="s">
        <v>186</v>
      </c>
      <c r="HT21" s="2"/>
      <c r="HU21" s="2"/>
      <c r="HV21" s="2"/>
      <c r="HW21" s="2"/>
      <c r="HX21" s="2"/>
      <c r="HY21" s="2" t="s">
        <v>186</v>
      </c>
      <c r="HZ21" s="2" t="s">
        <v>186</v>
      </c>
      <c r="IA21" s="2" t="s">
        <v>186</v>
      </c>
      <c r="IB21" s="2"/>
      <c r="IC21" s="2"/>
      <c r="ID21" s="2"/>
      <c r="IE21" s="2"/>
      <c r="IF21" s="2" t="s">
        <v>186</v>
      </c>
      <c r="IG21" s="2" t="s">
        <v>186</v>
      </c>
      <c r="IH21" s="2" t="s">
        <v>186</v>
      </c>
      <c r="II21" s="2" t="s">
        <v>186</v>
      </c>
      <c r="IJ21" s="2" t="s">
        <v>186</v>
      </c>
    </row>
    <row r="22" spans="1:244" ht="12.75" customHeight="1" x14ac:dyDescent="0.2">
      <c r="A22" s="2">
        <v>16</v>
      </c>
      <c r="B22" s="2" t="s">
        <v>25</v>
      </c>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t="s">
        <v>186</v>
      </c>
      <c r="AL22" s="2" t="s">
        <v>186</v>
      </c>
      <c r="AM22" s="2"/>
      <c r="AN22" s="2"/>
      <c r="AO22" s="2"/>
      <c r="AP22" s="2"/>
      <c r="AQ22" s="2"/>
      <c r="AR22" s="2" t="s">
        <v>186</v>
      </c>
      <c r="AS22" s="2" t="s">
        <v>186</v>
      </c>
      <c r="AT22" s="2"/>
      <c r="AU22" s="2"/>
      <c r="AV22" s="2"/>
      <c r="AW22" s="2"/>
      <c r="AX22" s="2"/>
      <c r="AY22" s="2" t="s">
        <v>186</v>
      </c>
      <c r="AZ22" s="2" t="s">
        <v>186</v>
      </c>
      <c r="BA22" s="2" t="s">
        <v>186</v>
      </c>
      <c r="BB22" s="2" t="s">
        <v>186</v>
      </c>
      <c r="BC22" s="2" t="s">
        <v>186</v>
      </c>
      <c r="BD22" s="2"/>
      <c r="BE22" s="2"/>
      <c r="BF22" s="2" t="s">
        <v>186</v>
      </c>
      <c r="BG22" s="2" t="s">
        <v>186</v>
      </c>
      <c r="BH22" s="2"/>
      <c r="BI22" s="2"/>
      <c r="BJ22" s="2"/>
      <c r="BK22" s="2"/>
      <c r="BL22" s="2"/>
      <c r="BM22" s="2" t="s">
        <v>186</v>
      </c>
      <c r="BN22" s="2" t="s">
        <v>186</v>
      </c>
      <c r="BO22" s="2"/>
      <c r="BP22" s="2"/>
      <c r="BQ22" s="2"/>
      <c r="BR22" s="2"/>
      <c r="BS22" s="2"/>
      <c r="BT22" s="2" t="s">
        <v>186</v>
      </c>
      <c r="BU22" s="2" t="s">
        <v>186</v>
      </c>
      <c r="BV22" s="2" t="s">
        <v>186</v>
      </c>
      <c r="BW22" s="2"/>
      <c r="BX22" s="2"/>
      <c r="BY22" s="2"/>
      <c r="BZ22" s="2"/>
      <c r="CA22" s="2" t="s">
        <v>186</v>
      </c>
      <c r="CB22" s="2" t="s">
        <v>186</v>
      </c>
      <c r="CC22" s="2"/>
      <c r="CD22" s="2"/>
      <c r="CE22" s="2"/>
      <c r="CF22" s="2"/>
      <c r="CG22" s="2"/>
      <c r="CH22" s="2" t="s">
        <v>186</v>
      </c>
      <c r="CI22" s="2" t="s">
        <v>186</v>
      </c>
      <c r="CJ22" s="2"/>
      <c r="CK22" s="2"/>
      <c r="CL22" s="2"/>
      <c r="CM22" s="2"/>
      <c r="CN22" s="2"/>
      <c r="CO22" s="2" t="s">
        <v>186</v>
      </c>
      <c r="CP22" s="2" t="s">
        <v>186</v>
      </c>
      <c r="CQ22" s="2"/>
      <c r="CR22" s="2" t="s">
        <v>186</v>
      </c>
      <c r="CS22" s="2"/>
      <c r="CT22" s="2"/>
      <c r="CU22" s="2"/>
      <c r="CV22" s="2" t="s">
        <v>186</v>
      </c>
      <c r="CW22" s="2" t="s">
        <v>186</v>
      </c>
      <c r="CX22" s="2"/>
      <c r="CY22" s="2"/>
      <c r="CZ22" s="2"/>
      <c r="DA22" s="2"/>
      <c r="DB22" s="2"/>
      <c r="DC22" s="2" t="s">
        <v>186</v>
      </c>
      <c r="DD22" s="2" t="s">
        <v>186</v>
      </c>
      <c r="DE22" s="2"/>
      <c r="DF22" s="2"/>
      <c r="DG22" s="2"/>
      <c r="DH22" s="2"/>
      <c r="DI22" s="2"/>
      <c r="DJ22" s="2" t="s">
        <v>186</v>
      </c>
      <c r="DK22" s="2" t="s">
        <v>186</v>
      </c>
      <c r="DL22" s="2" t="s">
        <v>186</v>
      </c>
      <c r="DM22" s="2"/>
      <c r="DN22" s="2"/>
      <c r="DO22" s="2"/>
      <c r="DP22" s="2"/>
      <c r="DQ22" s="2" t="s">
        <v>186</v>
      </c>
      <c r="DR22" s="2" t="s">
        <v>186</v>
      </c>
      <c r="DS22" s="2"/>
      <c r="DT22" s="2"/>
      <c r="DU22" s="2"/>
      <c r="DV22" s="2"/>
      <c r="DW22" s="2"/>
      <c r="DX22" s="2" t="s">
        <v>186</v>
      </c>
      <c r="DY22" s="2" t="s">
        <v>186</v>
      </c>
      <c r="DZ22" s="2"/>
      <c r="EA22" s="2"/>
      <c r="EB22" s="2"/>
      <c r="EC22" s="2"/>
      <c r="ED22" s="2"/>
      <c r="EE22" s="2" t="s">
        <v>186</v>
      </c>
      <c r="EF22" s="2" t="s">
        <v>186</v>
      </c>
      <c r="EG22" s="2"/>
      <c r="EH22" s="2"/>
      <c r="EI22" s="2"/>
      <c r="EJ22" s="2"/>
      <c r="EK22" s="2"/>
      <c r="EL22" s="2" t="s">
        <v>186</v>
      </c>
      <c r="EM22" s="2" t="s">
        <v>186</v>
      </c>
      <c r="EN22" s="2"/>
      <c r="EO22" s="2"/>
      <c r="EP22" s="2"/>
      <c r="EQ22" s="2" t="s">
        <v>186</v>
      </c>
      <c r="ER22" s="2" t="s">
        <v>186</v>
      </c>
      <c r="ES22" s="2" t="s">
        <v>186</v>
      </c>
      <c r="ET22" s="2" t="s">
        <v>186</v>
      </c>
      <c r="EU22" s="2" t="s">
        <v>186</v>
      </c>
      <c r="EV22" s="2" t="s">
        <v>186</v>
      </c>
      <c r="EW22" s="2" t="s">
        <v>186</v>
      </c>
      <c r="EX22" s="2" t="s">
        <v>186</v>
      </c>
      <c r="EY22" s="2" t="s">
        <v>186</v>
      </c>
      <c r="EZ22" s="2" t="s">
        <v>186</v>
      </c>
      <c r="FA22" s="2" t="s">
        <v>186</v>
      </c>
      <c r="FB22" s="2" t="s">
        <v>186</v>
      </c>
      <c r="FC22" s="2" t="s">
        <v>186</v>
      </c>
      <c r="FD22" s="2" t="s">
        <v>186</v>
      </c>
      <c r="FE22" s="2" t="s">
        <v>186</v>
      </c>
      <c r="FF22" s="2" t="s">
        <v>186</v>
      </c>
      <c r="FG22" s="2" t="s">
        <v>186</v>
      </c>
      <c r="FH22" s="2" t="s">
        <v>186</v>
      </c>
      <c r="FI22" s="2" t="s">
        <v>186</v>
      </c>
      <c r="FJ22" s="2" t="s">
        <v>186</v>
      </c>
      <c r="FK22" s="2" t="s">
        <v>186</v>
      </c>
      <c r="FL22" s="2" t="s">
        <v>186</v>
      </c>
      <c r="FM22" s="2"/>
      <c r="FN22" s="2" t="s">
        <v>186</v>
      </c>
      <c r="FO22" s="2" t="s">
        <v>186</v>
      </c>
      <c r="FP22" s="2"/>
      <c r="FQ22" s="2"/>
      <c r="FR22" s="2"/>
      <c r="FS22" s="2"/>
      <c r="FT22" s="2"/>
      <c r="FU22" s="2" t="s">
        <v>186</v>
      </c>
      <c r="FV22" s="2" t="s">
        <v>186</v>
      </c>
      <c r="FW22" s="2"/>
      <c r="FX22" s="2"/>
      <c r="FY22" s="2"/>
      <c r="FZ22" s="2"/>
      <c r="GA22" s="2"/>
      <c r="GB22" s="2" t="s">
        <v>186</v>
      </c>
      <c r="GC22" s="2" t="s">
        <v>186</v>
      </c>
      <c r="GD22" s="2"/>
      <c r="GE22" s="2"/>
      <c r="GF22" s="2"/>
      <c r="GG22" s="2"/>
      <c r="GH22" s="2"/>
      <c r="GI22" s="2" t="s">
        <v>186</v>
      </c>
      <c r="GJ22" s="2" t="s">
        <v>186</v>
      </c>
      <c r="GK22" s="2"/>
      <c r="GL22" s="2"/>
      <c r="GM22" s="2"/>
      <c r="GN22" s="2" t="s">
        <v>186</v>
      </c>
      <c r="GO22" s="2"/>
      <c r="GP22" s="2" t="s">
        <v>186</v>
      </c>
      <c r="GQ22" s="2" t="s">
        <v>186</v>
      </c>
      <c r="GR22" s="2"/>
      <c r="GS22" s="2"/>
      <c r="GT22" s="2"/>
      <c r="GU22" s="2"/>
      <c r="GV22" s="2"/>
      <c r="GW22" s="2" t="s">
        <v>186</v>
      </c>
      <c r="GX22" s="2" t="s">
        <v>186</v>
      </c>
      <c r="GY22" s="2"/>
      <c r="GZ22" s="2" t="s">
        <v>186</v>
      </c>
      <c r="HA22" s="2"/>
      <c r="HB22" s="2"/>
      <c r="HC22" s="2"/>
      <c r="HD22" s="2" t="s">
        <v>186</v>
      </c>
      <c r="HE22" s="2" t="s">
        <v>186</v>
      </c>
      <c r="HF22" s="2"/>
      <c r="HG22" s="2"/>
      <c r="HH22" s="2"/>
      <c r="HI22" s="2"/>
      <c r="HJ22" s="2"/>
      <c r="HK22" s="2" t="s">
        <v>186</v>
      </c>
      <c r="HL22" s="2" t="s">
        <v>186</v>
      </c>
      <c r="HM22" s="2"/>
      <c r="HN22" s="2"/>
      <c r="HO22" s="2"/>
      <c r="HP22" s="2"/>
      <c r="HQ22" s="2"/>
      <c r="HR22" s="2" t="s">
        <v>186</v>
      </c>
      <c r="HS22" s="2" t="s">
        <v>186</v>
      </c>
      <c r="HT22" s="2"/>
      <c r="HU22" s="2"/>
      <c r="HV22" s="2"/>
      <c r="HW22" s="2"/>
      <c r="HX22" s="2"/>
      <c r="HY22" s="2" t="s">
        <v>186</v>
      </c>
      <c r="HZ22" s="2" t="s">
        <v>186</v>
      </c>
      <c r="IA22" s="2" t="s">
        <v>186</v>
      </c>
      <c r="IB22" s="2"/>
      <c r="IC22" s="2"/>
      <c r="ID22" s="2"/>
      <c r="IE22" s="2"/>
      <c r="IF22" s="2" t="s">
        <v>186</v>
      </c>
      <c r="IG22" s="2" t="s">
        <v>186</v>
      </c>
      <c r="IH22" s="2" t="s">
        <v>186</v>
      </c>
      <c r="II22" s="2" t="s">
        <v>186</v>
      </c>
      <c r="IJ22" s="2" t="s">
        <v>186</v>
      </c>
    </row>
    <row r="23" spans="1:244" ht="12.75" customHeight="1" x14ac:dyDescent="0.2">
      <c r="A23" s="2">
        <v>17</v>
      </c>
      <c r="B23" s="2" t="s">
        <v>33</v>
      </c>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v>14</v>
      </c>
      <c r="AH23" s="2">
        <v>12</v>
      </c>
      <c r="AI23" s="2">
        <v>6</v>
      </c>
      <c r="AJ23" s="2">
        <v>2</v>
      </c>
      <c r="AK23" s="2" t="s">
        <v>186</v>
      </c>
      <c r="AL23" s="2" t="s">
        <v>186</v>
      </c>
      <c r="AM23" s="2">
        <v>4</v>
      </c>
      <c r="AN23" s="2">
        <v>4</v>
      </c>
      <c r="AO23" s="2">
        <v>5</v>
      </c>
      <c r="AP23" s="2">
        <v>5</v>
      </c>
      <c r="AQ23" s="2">
        <v>19</v>
      </c>
      <c r="AR23" s="2" t="s">
        <v>186</v>
      </c>
      <c r="AS23" s="2" t="s">
        <v>186</v>
      </c>
      <c r="AT23" s="2">
        <v>7</v>
      </c>
      <c r="AU23" s="2">
        <v>5</v>
      </c>
      <c r="AV23" s="2">
        <v>6</v>
      </c>
      <c r="AW23" s="2"/>
      <c r="AX23" s="2"/>
      <c r="AY23" s="2" t="s">
        <v>186</v>
      </c>
      <c r="AZ23" s="2" t="s">
        <v>186</v>
      </c>
      <c r="BA23" s="2" t="s">
        <v>186</v>
      </c>
      <c r="BB23" s="2" t="s">
        <v>186</v>
      </c>
      <c r="BC23" s="2" t="s">
        <v>186</v>
      </c>
      <c r="BD23" s="2"/>
      <c r="BE23" s="2"/>
      <c r="BF23" s="2" t="s">
        <v>186</v>
      </c>
      <c r="BG23" s="2" t="s">
        <v>186</v>
      </c>
      <c r="BH23" s="2"/>
      <c r="BI23" s="2"/>
      <c r="BJ23" s="2"/>
      <c r="BK23" s="2"/>
      <c r="BL23" s="2"/>
      <c r="BM23" s="2" t="s">
        <v>186</v>
      </c>
      <c r="BN23" s="2" t="s">
        <v>186</v>
      </c>
      <c r="BO23" s="2"/>
      <c r="BP23" s="2"/>
      <c r="BQ23" s="2"/>
      <c r="BR23" s="2"/>
      <c r="BS23" s="2"/>
      <c r="BT23" s="2" t="s">
        <v>186</v>
      </c>
      <c r="BU23" s="2" t="s">
        <v>186</v>
      </c>
      <c r="BV23" s="2" t="s">
        <v>186</v>
      </c>
      <c r="BW23" s="2"/>
      <c r="BX23" s="2"/>
      <c r="BY23" s="2"/>
      <c r="BZ23" s="2"/>
      <c r="CA23" s="2" t="s">
        <v>186</v>
      </c>
      <c r="CB23" s="2" t="s">
        <v>186</v>
      </c>
      <c r="CC23" s="2"/>
      <c r="CD23" s="2"/>
      <c r="CE23" s="2"/>
      <c r="CF23" s="2"/>
      <c r="CG23" s="2"/>
      <c r="CH23" s="2" t="s">
        <v>186</v>
      </c>
      <c r="CI23" s="2" t="s">
        <v>186</v>
      </c>
      <c r="CJ23" s="2"/>
      <c r="CK23" s="2"/>
      <c r="CL23" s="2"/>
      <c r="CM23" s="2"/>
      <c r="CN23" s="2"/>
      <c r="CO23" s="2" t="s">
        <v>186</v>
      </c>
      <c r="CP23" s="2" t="s">
        <v>186</v>
      </c>
      <c r="CQ23" s="2"/>
      <c r="CR23" s="2" t="s">
        <v>186</v>
      </c>
      <c r="CS23" s="2"/>
      <c r="CT23" s="2"/>
      <c r="CU23" s="2"/>
      <c r="CV23" s="2" t="s">
        <v>186</v>
      </c>
      <c r="CW23" s="2" t="s">
        <v>186</v>
      </c>
      <c r="CX23" s="2"/>
      <c r="CY23" s="2"/>
      <c r="CZ23" s="2"/>
      <c r="DA23" s="2"/>
      <c r="DB23" s="2"/>
      <c r="DC23" s="2" t="s">
        <v>186</v>
      </c>
      <c r="DD23" s="2" t="s">
        <v>186</v>
      </c>
      <c r="DE23" s="2"/>
      <c r="DF23" s="2"/>
      <c r="DG23" s="2"/>
      <c r="DH23" s="2"/>
      <c r="DI23" s="2"/>
      <c r="DJ23" s="2" t="s">
        <v>186</v>
      </c>
      <c r="DK23" s="2" t="s">
        <v>186</v>
      </c>
      <c r="DL23" s="2" t="s">
        <v>186</v>
      </c>
      <c r="DM23" s="2"/>
      <c r="DN23" s="2"/>
      <c r="DO23" s="2"/>
      <c r="DP23" s="2"/>
      <c r="DQ23" s="2" t="s">
        <v>186</v>
      </c>
      <c r="DR23" s="2" t="s">
        <v>186</v>
      </c>
      <c r="DS23" s="2"/>
      <c r="DT23" s="2"/>
      <c r="DU23" s="2"/>
      <c r="DV23" s="2"/>
      <c r="DW23" s="2"/>
      <c r="DX23" s="2" t="s">
        <v>186</v>
      </c>
      <c r="DY23" s="2" t="s">
        <v>186</v>
      </c>
      <c r="DZ23" s="2"/>
      <c r="EA23" s="2"/>
      <c r="EB23" s="2"/>
      <c r="EC23" s="2"/>
      <c r="ED23" s="2"/>
      <c r="EE23" s="2" t="s">
        <v>186</v>
      </c>
      <c r="EF23" s="2" t="s">
        <v>186</v>
      </c>
      <c r="EG23" s="2"/>
      <c r="EH23" s="2"/>
      <c r="EI23" s="2"/>
      <c r="EJ23" s="2"/>
      <c r="EK23" s="2"/>
      <c r="EL23" s="2" t="s">
        <v>186</v>
      </c>
      <c r="EM23" s="2" t="s">
        <v>186</v>
      </c>
      <c r="EN23" s="2"/>
      <c r="EO23" s="2"/>
      <c r="EP23" s="2"/>
      <c r="EQ23" s="2" t="s">
        <v>186</v>
      </c>
      <c r="ER23" s="2" t="s">
        <v>186</v>
      </c>
      <c r="ES23" s="2" t="s">
        <v>186</v>
      </c>
      <c r="ET23" s="2" t="s">
        <v>186</v>
      </c>
      <c r="EU23" s="2" t="s">
        <v>186</v>
      </c>
      <c r="EV23" s="2" t="s">
        <v>186</v>
      </c>
      <c r="EW23" s="2" t="s">
        <v>186</v>
      </c>
      <c r="EX23" s="2" t="s">
        <v>186</v>
      </c>
      <c r="EY23" s="2" t="s">
        <v>186</v>
      </c>
      <c r="EZ23" s="2" t="s">
        <v>186</v>
      </c>
      <c r="FA23" s="2" t="s">
        <v>186</v>
      </c>
      <c r="FB23" s="2" t="s">
        <v>186</v>
      </c>
      <c r="FC23" s="2" t="s">
        <v>186</v>
      </c>
      <c r="FD23" s="2" t="s">
        <v>186</v>
      </c>
      <c r="FE23" s="2" t="s">
        <v>186</v>
      </c>
      <c r="FF23" s="2" t="s">
        <v>186</v>
      </c>
      <c r="FG23" s="2" t="s">
        <v>186</v>
      </c>
      <c r="FH23" s="2" t="s">
        <v>186</v>
      </c>
      <c r="FI23" s="2" t="s">
        <v>186</v>
      </c>
      <c r="FJ23" s="2" t="s">
        <v>186</v>
      </c>
      <c r="FK23" s="2" t="s">
        <v>186</v>
      </c>
      <c r="FL23" s="2" t="s">
        <v>186</v>
      </c>
      <c r="FM23" s="2"/>
      <c r="FN23" s="2" t="s">
        <v>186</v>
      </c>
      <c r="FO23" s="2" t="s">
        <v>186</v>
      </c>
      <c r="FP23" s="2"/>
      <c r="FQ23" s="2"/>
      <c r="FR23" s="2"/>
      <c r="FS23" s="2"/>
      <c r="FT23" s="2"/>
      <c r="FU23" s="2" t="s">
        <v>186</v>
      </c>
      <c r="FV23" s="2" t="s">
        <v>186</v>
      </c>
      <c r="FW23" s="2"/>
      <c r="FX23" s="2"/>
      <c r="FY23" s="2"/>
      <c r="FZ23" s="2"/>
      <c r="GA23" s="2"/>
      <c r="GB23" s="2" t="s">
        <v>186</v>
      </c>
      <c r="GC23" s="2" t="s">
        <v>186</v>
      </c>
      <c r="GD23" s="2"/>
      <c r="GE23" s="2"/>
      <c r="GF23" s="2"/>
      <c r="GG23" s="2"/>
      <c r="GH23" s="2"/>
      <c r="GI23" s="2" t="s">
        <v>186</v>
      </c>
      <c r="GJ23" s="2" t="s">
        <v>186</v>
      </c>
      <c r="GK23" s="2"/>
      <c r="GL23" s="2"/>
      <c r="GM23" s="2"/>
      <c r="GN23" s="2" t="s">
        <v>186</v>
      </c>
      <c r="GO23" s="2"/>
      <c r="GP23" s="2" t="s">
        <v>186</v>
      </c>
      <c r="GQ23" s="2" t="s">
        <v>186</v>
      </c>
      <c r="GR23" s="2"/>
      <c r="GS23" s="2"/>
      <c r="GT23" s="2"/>
      <c r="GU23" s="2"/>
      <c r="GV23" s="2"/>
      <c r="GW23" s="2" t="s">
        <v>186</v>
      </c>
      <c r="GX23" s="2" t="s">
        <v>186</v>
      </c>
      <c r="GY23" s="2"/>
      <c r="GZ23" s="2" t="s">
        <v>186</v>
      </c>
      <c r="HA23" s="2"/>
      <c r="HB23" s="2"/>
      <c r="HC23" s="2"/>
      <c r="HD23" s="2" t="s">
        <v>186</v>
      </c>
      <c r="HE23" s="2" t="s">
        <v>186</v>
      </c>
      <c r="HF23" s="2"/>
      <c r="HG23" s="2"/>
      <c r="HH23" s="2"/>
      <c r="HI23" s="2"/>
      <c r="HJ23" s="2"/>
      <c r="HK23" s="2" t="s">
        <v>186</v>
      </c>
      <c r="HL23" s="2" t="s">
        <v>186</v>
      </c>
      <c r="HM23" s="2"/>
      <c r="HN23" s="2"/>
      <c r="HO23" s="2"/>
      <c r="HP23" s="2"/>
      <c r="HQ23" s="2"/>
      <c r="HR23" s="2" t="s">
        <v>186</v>
      </c>
      <c r="HS23" s="2" t="s">
        <v>186</v>
      </c>
      <c r="HT23" s="2"/>
      <c r="HU23" s="2"/>
      <c r="HV23" s="2"/>
      <c r="HW23" s="2"/>
      <c r="HX23" s="2"/>
      <c r="HY23" s="2" t="s">
        <v>186</v>
      </c>
      <c r="HZ23" s="2" t="s">
        <v>186</v>
      </c>
      <c r="IA23" s="2" t="s">
        <v>186</v>
      </c>
      <c r="IB23" s="2"/>
      <c r="IC23" s="2"/>
      <c r="ID23" s="2"/>
      <c r="IE23" s="2"/>
      <c r="IF23" s="2" t="s">
        <v>186</v>
      </c>
      <c r="IG23" s="2" t="s">
        <v>186</v>
      </c>
      <c r="IH23" s="2" t="s">
        <v>186</v>
      </c>
      <c r="II23" s="2" t="s">
        <v>186</v>
      </c>
      <c r="IJ23" s="2" t="s">
        <v>186</v>
      </c>
    </row>
    <row r="24" spans="1:244" ht="12.75" customHeight="1" x14ac:dyDescent="0.2">
      <c r="A24" s="209">
        <v>18</v>
      </c>
      <c r="B24" s="2" t="s">
        <v>41</v>
      </c>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v>1</v>
      </c>
      <c r="AH24" s="2">
        <v>1</v>
      </c>
      <c r="AI24" s="2">
        <v>1</v>
      </c>
      <c r="AJ24" s="2">
        <v>1</v>
      </c>
      <c r="AK24" s="2" t="s">
        <v>186</v>
      </c>
      <c r="AL24" s="2" t="s">
        <v>186</v>
      </c>
      <c r="AM24" s="2"/>
      <c r="AN24" s="2"/>
      <c r="AO24" s="2"/>
      <c r="AP24" s="2"/>
      <c r="AQ24" s="2"/>
      <c r="AR24" s="2" t="s">
        <v>186</v>
      </c>
      <c r="AS24" s="2" t="s">
        <v>186</v>
      </c>
      <c r="AT24" s="2"/>
      <c r="AU24" s="2"/>
      <c r="AV24" s="2"/>
      <c r="AW24" s="2"/>
      <c r="AX24" s="2"/>
      <c r="AY24" s="2" t="s">
        <v>186</v>
      </c>
      <c r="AZ24" s="2" t="s">
        <v>186</v>
      </c>
      <c r="BA24" s="2" t="s">
        <v>186</v>
      </c>
      <c r="BB24" s="2" t="s">
        <v>186</v>
      </c>
      <c r="BC24" s="2" t="s">
        <v>186</v>
      </c>
      <c r="BD24" s="2"/>
      <c r="BE24" s="2"/>
      <c r="BF24" s="2" t="s">
        <v>186</v>
      </c>
      <c r="BG24" s="2" t="s">
        <v>186</v>
      </c>
      <c r="BH24" s="2"/>
      <c r="BI24" s="2"/>
      <c r="BJ24" s="2"/>
      <c r="BK24" s="2"/>
      <c r="BL24" s="2"/>
      <c r="BM24" s="2" t="s">
        <v>186</v>
      </c>
      <c r="BN24" s="2" t="s">
        <v>186</v>
      </c>
      <c r="BO24" s="2"/>
      <c r="BP24" s="2"/>
      <c r="BQ24" s="2"/>
      <c r="BR24" s="2"/>
      <c r="BS24" s="2"/>
      <c r="BT24" s="2" t="s">
        <v>186</v>
      </c>
      <c r="BU24" s="2" t="s">
        <v>186</v>
      </c>
      <c r="BV24" s="2" t="s">
        <v>186</v>
      </c>
      <c r="BW24" s="2"/>
      <c r="BX24" s="2"/>
      <c r="BY24" s="2"/>
      <c r="BZ24" s="2"/>
      <c r="CA24" s="2" t="s">
        <v>186</v>
      </c>
      <c r="CB24" s="2" t="s">
        <v>186</v>
      </c>
      <c r="CC24" s="2"/>
      <c r="CD24" s="2"/>
      <c r="CE24" s="2"/>
      <c r="CF24" s="2"/>
      <c r="CG24" s="2"/>
      <c r="CH24" s="2" t="s">
        <v>186</v>
      </c>
      <c r="CI24" s="2" t="s">
        <v>186</v>
      </c>
      <c r="CJ24" s="2"/>
      <c r="CK24" s="2"/>
      <c r="CL24" s="2"/>
      <c r="CM24" s="2"/>
      <c r="CN24" s="2"/>
      <c r="CO24" s="2" t="s">
        <v>186</v>
      </c>
      <c r="CP24" s="2" t="s">
        <v>186</v>
      </c>
      <c r="CQ24" s="2"/>
      <c r="CR24" s="2" t="s">
        <v>186</v>
      </c>
      <c r="CS24" s="2"/>
      <c r="CT24" s="2"/>
      <c r="CU24" s="2"/>
      <c r="CV24" s="2" t="s">
        <v>186</v>
      </c>
      <c r="CW24" s="2" t="s">
        <v>186</v>
      </c>
      <c r="CX24" s="2"/>
      <c r="CY24" s="2"/>
      <c r="CZ24" s="2"/>
      <c r="DA24" s="2"/>
      <c r="DB24" s="2"/>
      <c r="DC24" s="2" t="s">
        <v>186</v>
      </c>
      <c r="DD24" s="2" t="s">
        <v>186</v>
      </c>
      <c r="DE24" s="2"/>
      <c r="DF24" s="2"/>
      <c r="DG24" s="2"/>
      <c r="DH24" s="2"/>
      <c r="DI24" s="2"/>
      <c r="DJ24" s="2" t="s">
        <v>186</v>
      </c>
      <c r="DK24" s="2" t="s">
        <v>186</v>
      </c>
      <c r="DL24" s="2" t="s">
        <v>186</v>
      </c>
      <c r="DM24" s="2"/>
      <c r="DN24" s="2"/>
      <c r="DO24" s="2"/>
      <c r="DP24" s="2"/>
      <c r="DQ24" s="2" t="s">
        <v>186</v>
      </c>
      <c r="DR24" s="2" t="s">
        <v>186</v>
      </c>
      <c r="DS24" s="2"/>
      <c r="DT24" s="2"/>
      <c r="DU24" s="2"/>
      <c r="DV24" s="2"/>
      <c r="DW24" s="2"/>
      <c r="DX24" s="2" t="s">
        <v>186</v>
      </c>
      <c r="DY24" s="2" t="s">
        <v>186</v>
      </c>
      <c r="DZ24" s="2"/>
      <c r="EA24" s="2"/>
      <c r="EB24" s="2"/>
      <c r="EC24" s="2"/>
      <c r="ED24" s="2"/>
      <c r="EE24" s="2" t="s">
        <v>186</v>
      </c>
      <c r="EF24" s="2" t="s">
        <v>186</v>
      </c>
      <c r="EG24" s="2"/>
      <c r="EH24" s="2"/>
      <c r="EI24" s="2"/>
      <c r="EJ24" s="2"/>
      <c r="EK24" s="2"/>
      <c r="EL24" s="2" t="s">
        <v>186</v>
      </c>
      <c r="EM24" s="2" t="s">
        <v>186</v>
      </c>
      <c r="EN24" s="2"/>
      <c r="EO24" s="2"/>
      <c r="EP24" s="2"/>
      <c r="EQ24" s="2" t="s">
        <v>186</v>
      </c>
      <c r="ER24" s="2" t="s">
        <v>186</v>
      </c>
      <c r="ES24" s="2" t="s">
        <v>186</v>
      </c>
      <c r="ET24" s="2" t="s">
        <v>186</v>
      </c>
      <c r="EU24" s="2" t="s">
        <v>186</v>
      </c>
      <c r="EV24" s="2" t="s">
        <v>186</v>
      </c>
      <c r="EW24" s="2" t="s">
        <v>186</v>
      </c>
      <c r="EX24" s="2" t="s">
        <v>186</v>
      </c>
      <c r="EY24" s="2" t="s">
        <v>186</v>
      </c>
      <c r="EZ24" s="2" t="s">
        <v>186</v>
      </c>
      <c r="FA24" s="2" t="s">
        <v>186</v>
      </c>
      <c r="FB24" s="2" t="s">
        <v>186</v>
      </c>
      <c r="FC24" s="2" t="s">
        <v>186</v>
      </c>
      <c r="FD24" s="2" t="s">
        <v>186</v>
      </c>
      <c r="FE24" s="2" t="s">
        <v>186</v>
      </c>
      <c r="FF24" s="2" t="s">
        <v>186</v>
      </c>
      <c r="FG24" s="2" t="s">
        <v>186</v>
      </c>
      <c r="FH24" s="2" t="s">
        <v>186</v>
      </c>
      <c r="FI24" s="2" t="s">
        <v>186</v>
      </c>
      <c r="FJ24" s="2" t="s">
        <v>186</v>
      </c>
      <c r="FK24" s="2" t="s">
        <v>186</v>
      </c>
      <c r="FL24" s="2" t="s">
        <v>186</v>
      </c>
      <c r="FM24" s="2"/>
      <c r="FN24" s="2" t="s">
        <v>186</v>
      </c>
      <c r="FO24" s="2" t="s">
        <v>186</v>
      </c>
      <c r="FP24" s="2"/>
      <c r="FQ24" s="2"/>
      <c r="FR24" s="2"/>
      <c r="FS24" s="2"/>
      <c r="FT24" s="2"/>
      <c r="FU24" s="2" t="s">
        <v>186</v>
      </c>
      <c r="FV24" s="2" t="s">
        <v>186</v>
      </c>
      <c r="FW24" s="2"/>
      <c r="FX24" s="2"/>
      <c r="FY24" s="2"/>
      <c r="FZ24" s="2"/>
      <c r="GA24" s="2"/>
      <c r="GB24" s="2" t="s">
        <v>186</v>
      </c>
      <c r="GC24" s="2" t="s">
        <v>186</v>
      </c>
      <c r="GD24" s="2"/>
      <c r="GE24" s="2"/>
      <c r="GF24" s="2"/>
      <c r="GG24" s="2"/>
      <c r="GH24" s="2"/>
      <c r="GI24" s="2" t="s">
        <v>186</v>
      </c>
      <c r="GJ24" s="2" t="s">
        <v>186</v>
      </c>
      <c r="GK24" s="2"/>
      <c r="GL24" s="2"/>
      <c r="GM24" s="2"/>
      <c r="GN24" s="2" t="s">
        <v>186</v>
      </c>
      <c r="GO24" s="2"/>
      <c r="GP24" s="2" t="s">
        <v>186</v>
      </c>
      <c r="GQ24" s="2" t="s">
        <v>186</v>
      </c>
      <c r="GR24" s="2"/>
      <c r="GS24" s="2"/>
      <c r="GT24" s="2"/>
      <c r="GU24" s="2"/>
      <c r="GV24" s="2"/>
      <c r="GW24" s="2" t="s">
        <v>186</v>
      </c>
      <c r="GX24" s="2" t="s">
        <v>186</v>
      </c>
      <c r="GY24" s="2"/>
      <c r="GZ24" s="2" t="s">
        <v>186</v>
      </c>
      <c r="HA24" s="2"/>
      <c r="HB24" s="2"/>
      <c r="HC24" s="2"/>
      <c r="HD24" s="2" t="s">
        <v>186</v>
      </c>
      <c r="HE24" s="2" t="s">
        <v>186</v>
      </c>
      <c r="HF24" s="2"/>
      <c r="HG24" s="2"/>
      <c r="HH24" s="2"/>
      <c r="HI24" s="2"/>
      <c r="HJ24" s="2"/>
      <c r="HK24" s="2" t="s">
        <v>186</v>
      </c>
      <c r="HL24" s="2" t="s">
        <v>186</v>
      </c>
      <c r="HM24" s="2"/>
      <c r="HN24" s="2"/>
      <c r="HO24" s="2"/>
      <c r="HP24" s="2"/>
      <c r="HQ24" s="2"/>
      <c r="HR24" s="2" t="s">
        <v>186</v>
      </c>
      <c r="HS24" s="2" t="s">
        <v>186</v>
      </c>
      <c r="HT24" s="2"/>
      <c r="HU24" s="2"/>
      <c r="HV24" s="2"/>
      <c r="HW24" s="2"/>
      <c r="HX24" s="2"/>
      <c r="HY24" s="2" t="s">
        <v>186</v>
      </c>
      <c r="HZ24" s="2" t="s">
        <v>186</v>
      </c>
      <c r="IA24" s="2" t="s">
        <v>186</v>
      </c>
      <c r="IB24" s="2"/>
      <c r="IC24" s="2"/>
      <c r="ID24" s="2"/>
      <c r="IE24" s="2"/>
      <c r="IF24" s="2" t="s">
        <v>186</v>
      </c>
      <c r="IG24" s="2" t="s">
        <v>186</v>
      </c>
      <c r="IH24" s="2" t="s">
        <v>186</v>
      </c>
      <c r="II24" s="2" t="s">
        <v>186</v>
      </c>
      <c r="IJ24" s="2" t="s">
        <v>186</v>
      </c>
    </row>
    <row r="25" spans="1:244" ht="12.75" customHeight="1" x14ac:dyDescent="0.2">
      <c r="A25" s="210"/>
      <c r="B25" s="2" t="s">
        <v>163</v>
      </c>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t="s">
        <v>186</v>
      </c>
      <c r="AL25" s="2" t="s">
        <v>186</v>
      </c>
      <c r="AM25" s="2"/>
      <c r="AN25" s="2"/>
      <c r="AO25" s="2"/>
      <c r="AP25" s="2"/>
      <c r="AQ25" s="2"/>
      <c r="AR25" s="2" t="s">
        <v>186</v>
      </c>
      <c r="AS25" s="2" t="s">
        <v>186</v>
      </c>
      <c r="AT25" s="2"/>
      <c r="AU25" s="2"/>
      <c r="AV25" s="2"/>
      <c r="AW25" s="2"/>
      <c r="AX25" s="2"/>
      <c r="AY25" s="2" t="s">
        <v>186</v>
      </c>
      <c r="AZ25" s="2" t="s">
        <v>186</v>
      </c>
      <c r="BA25" s="2" t="s">
        <v>186</v>
      </c>
      <c r="BB25" s="2" t="s">
        <v>186</v>
      </c>
      <c r="BC25" s="2" t="s">
        <v>186</v>
      </c>
      <c r="BD25" s="2"/>
      <c r="BE25" s="2"/>
      <c r="BF25" s="2" t="s">
        <v>186</v>
      </c>
      <c r="BG25" s="2" t="s">
        <v>186</v>
      </c>
      <c r="BH25" s="2"/>
      <c r="BI25" s="2"/>
      <c r="BJ25" s="2"/>
      <c r="BK25" s="2"/>
      <c r="BL25" s="2"/>
      <c r="BM25" s="2" t="s">
        <v>186</v>
      </c>
      <c r="BN25" s="2" t="s">
        <v>186</v>
      </c>
      <c r="BO25" s="2"/>
      <c r="BP25" s="2"/>
      <c r="BQ25" s="2"/>
      <c r="BR25" s="2"/>
      <c r="BS25" s="2"/>
      <c r="BT25" s="2" t="s">
        <v>186</v>
      </c>
      <c r="BU25" s="2" t="s">
        <v>186</v>
      </c>
      <c r="BV25" s="2" t="s">
        <v>186</v>
      </c>
      <c r="BW25" s="2"/>
      <c r="BX25" s="2"/>
      <c r="BY25" s="2"/>
      <c r="BZ25" s="2"/>
      <c r="CA25" s="2" t="s">
        <v>186</v>
      </c>
      <c r="CB25" s="2" t="s">
        <v>186</v>
      </c>
      <c r="CC25" s="2"/>
      <c r="CD25" s="2"/>
      <c r="CE25" s="2"/>
      <c r="CF25" s="2"/>
      <c r="CG25" s="2"/>
      <c r="CH25" s="2" t="s">
        <v>186</v>
      </c>
      <c r="CI25" s="2" t="s">
        <v>186</v>
      </c>
      <c r="CJ25" s="2"/>
      <c r="CK25" s="2"/>
      <c r="CL25" s="2"/>
      <c r="CM25" s="2"/>
      <c r="CN25" s="2"/>
      <c r="CO25" s="2" t="s">
        <v>186</v>
      </c>
      <c r="CP25" s="2" t="s">
        <v>186</v>
      </c>
      <c r="CQ25" s="2"/>
      <c r="CR25" s="2" t="s">
        <v>186</v>
      </c>
      <c r="CS25" s="2"/>
      <c r="CT25" s="2"/>
      <c r="CU25" s="2"/>
      <c r="CV25" s="2" t="s">
        <v>186</v>
      </c>
      <c r="CW25" s="2" t="s">
        <v>186</v>
      </c>
      <c r="CX25" s="2"/>
      <c r="CY25" s="2"/>
      <c r="CZ25" s="2"/>
      <c r="DA25" s="2"/>
      <c r="DB25" s="2"/>
      <c r="DC25" s="2" t="s">
        <v>186</v>
      </c>
      <c r="DD25" s="2" t="s">
        <v>186</v>
      </c>
      <c r="DE25" s="2"/>
      <c r="DF25" s="2"/>
      <c r="DG25" s="2"/>
      <c r="DH25" s="2"/>
      <c r="DI25" s="2"/>
      <c r="DJ25" s="2" t="s">
        <v>186</v>
      </c>
      <c r="DK25" s="2" t="s">
        <v>186</v>
      </c>
      <c r="DL25" s="2" t="s">
        <v>186</v>
      </c>
      <c r="DM25" s="2"/>
      <c r="DN25" s="2"/>
      <c r="DO25" s="2"/>
      <c r="DP25" s="2"/>
      <c r="DQ25" s="2" t="s">
        <v>186</v>
      </c>
      <c r="DR25" s="2" t="s">
        <v>186</v>
      </c>
      <c r="DS25" s="2"/>
      <c r="DT25" s="2"/>
      <c r="DU25" s="2"/>
      <c r="DV25" s="2"/>
      <c r="DW25" s="2"/>
      <c r="DX25" s="2" t="s">
        <v>186</v>
      </c>
      <c r="DY25" s="2" t="s">
        <v>186</v>
      </c>
      <c r="DZ25" s="2"/>
      <c r="EA25" s="2"/>
      <c r="EB25" s="2"/>
      <c r="EC25" s="2"/>
      <c r="ED25" s="2"/>
      <c r="EE25" s="2" t="s">
        <v>186</v>
      </c>
      <c r="EF25" s="2" t="s">
        <v>186</v>
      </c>
      <c r="EG25" s="2"/>
      <c r="EH25" s="2"/>
      <c r="EI25" s="2"/>
      <c r="EJ25" s="2"/>
      <c r="EK25" s="2"/>
      <c r="EL25" s="2" t="s">
        <v>186</v>
      </c>
      <c r="EM25" s="2" t="s">
        <v>186</v>
      </c>
      <c r="EN25" s="2"/>
      <c r="EO25" s="2"/>
      <c r="EP25" s="2"/>
      <c r="EQ25" s="2" t="s">
        <v>186</v>
      </c>
      <c r="ER25" s="2" t="s">
        <v>186</v>
      </c>
      <c r="ES25" s="2" t="s">
        <v>186</v>
      </c>
      <c r="ET25" s="2" t="s">
        <v>186</v>
      </c>
      <c r="EU25" s="2" t="s">
        <v>186</v>
      </c>
      <c r="EV25" s="2" t="s">
        <v>186</v>
      </c>
      <c r="EW25" s="2" t="s">
        <v>186</v>
      </c>
      <c r="EX25" s="2" t="s">
        <v>186</v>
      </c>
      <c r="EY25" s="2" t="s">
        <v>186</v>
      </c>
      <c r="EZ25" s="2" t="s">
        <v>186</v>
      </c>
      <c r="FA25" s="2" t="s">
        <v>186</v>
      </c>
      <c r="FB25" s="2" t="s">
        <v>186</v>
      </c>
      <c r="FC25" s="2" t="s">
        <v>186</v>
      </c>
      <c r="FD25" s="2" t="s">
        <v>186</v>
      </c>
      <c r="FE25" s="2" t="s">
        <v>186</v>
      </c>
      <c r="FF25" s="2" t="s">
        <v>186</v>
      </c>
      <c r="FG25" s="2" t="s">
        <v>186</v>
      </c>
      <c r="FH25" s="2" t="s">
        <v>186</v>
      </c>
      <c r="FI25" s="2" t="s">
        <v>186</v>
      </c>
      <c r="FJ25" s="2" t="s">
        <v>186</v>
      </c>
      <c r="FK25" s="2" t="s">
        <v>186</v>
      </c>
      <c r="FL25" s="2" t="s">
        <v>186</v>
      </c>
      <c r="FM25" s="2"/>
      <c r="FN25" s="2" t="s">
        <v>186</v>
      </c>
      <c r="FO25" s="2" t="s">
        <v>186</v>
      </c>
      <c r="FP25" s="2"/>
      <c r="FQ25" s="2"/>
      <c r="FR25" s="2"/>
      <c r="FS25" s="2"/>
      <c r="FT25" s="2"/>
      <c r="FU25" s="2" t="s">
        <v>186</v>
      </c>
      <c r="FV25" s="2" t="s">
        <v>186</v>
      </c>
      <c r="FW25" s="2"/>
      <c r="FX25" s="2"/>
      <c r="FY25" s="2"/>
      <c r="FZ25" s="2"/>
      <c r="GA25" s="2"/>
      <c r="GB25" s="2" t="s">
        <v>186</v>
      </c>
      <c r="GC25" s="2" t="s">
        <v>186</v>
      </c>
      <c r="GD25" s="2"/>
      <c r="GE25" s="2"/>
      <c r="GF25" s="2"/>
      <c r="GG25" s="2"/>
      <c r="GH25" s="2"/>
      <c r="GI25" s="2" t="s">
        <v>186</v>
      </c>
      <c r="GJ25" s="2" t="s">
        <v>186</v>
      </c>
      <c r="GK25" s="2"/>
      <c r="GL25" s="2"/>
      <c r="GM25" s="2"/>
      <c r="GN25" s="2" t="s">
        <v>186</v>
      </c>
      <c r="GO25" s="2"/>
      <c r="GP25" s="2" t="s">
        <v>186</v>
      </c>
      <c r="GQ25" s="2" t="s">
        <v>186</v>
      </c>
      <c r="GR25" s="2"/>
      <c r="GS25" s="2"/>
      <c r="GT25" s="2"/>
      <c r="GU25" s="2"/>
      <c r="GV25" s="2"/>
      <c r="GW25" s="2" t="s">
        <v>186</v>
      </c>
      <c r="GX25" s="2" t="s">
        <v>186</v>
      </c>
      <c r="GY25" s="2"/>
      <c r="GZ25" s="2" t="s">
        <v>186</v>
      </c>
      <c r="HA25" s="2"/>
      <c r="HB25" s="2"/>
      <c r="HC25" s="2"/>
      <c r="HD25" s="2" t="s">
        <v>186</v>
      </c>
      <c r="HE25" s="2" t="s">
        <v>186</v>
      </c>
      <c r="HF25" s="2"/>
      <c r="HG25" s="2"/>
      <c r="HH25" s="2"/>
      <c r="HI25" s="2"/>
      <c r="HJ25" s="2"/>
      <c r="HK25" s="2" t="s">
        <v>186</v>
      </c>
      <c r="HL25" s="2" t="s">
        <v>186</v>
      </c>
      <c r="HM25" s="2"/>
      <c r="HN25" s="2"/>
      <c r="HO25" s="2"/>
      <c r="HP25" s="2"/>
      <c r="HQ25" s="2"/>
      <c r="HR25" s="2" t="s">
        <v>186</v>
      </c>
      <c r="HS25" s="2" t="s">
        <v>186</v>
      </c>
      <c r="HT25" s="2"/>
      <c r="HU25" s="2"/>
      <c r="HV25" s="2"/>
      <c r="HW25" s="2"/>
      <c r="HX25" s="2"/>
      <c r="HY25" s="2" t="s">
        <v>186</v>
      </c>
      <c r="HZ25" s="2" t="s">
        <v>186</v>
      </c>
      <c r="IA25" s="2" t="s">
        <v>186</v>
      </c>
      <c r="IB25" s="2"/>
      <c r="IC25" s="2"/>
      <c r="ID25" s="2"/>
      <c r="IE25" s="2"/>
      <c r="IF25" s="2" t="s">
        <v>186</v>
      </c>
      <c r="IG25" s="2" t="s">
        <v>186</v>
      </c>
      <c r="IH25" s="2" t="s">
        <v>186</v>
      </c>
      <c r="II25" s="2" t="s">
        <v>186</v>
      </c>
      <c r="IJ25" s="2" t="s">
        <v>186</v>
      </c>
    </row>
    <row r="26" spans="1:244" ht="12.75" customHeight="1" x14ac:dyDescent="0.2">
      <c r="A26" s="2">
        <v>19</v>
      </c>
      <c r="B26" s="2" t="s">
        <v>35</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t="s">
        <v>186</v>
      </c>
      <c r="AL26" s="2" t="s">
        <v>186</v>
      </c>
      <c r="AM26" s="2"/>
      <c r="AN26" s="2"/>
      <c r="AO26" s="2"/>
      <c r="AP26" s="2"/>
      <c r="AQ26" s="2"/>
      <c r="AR26" s="2" t="s">
        <v>186</v>
      </c>
      <c r="AS26" s="2" t="s">
        <v>186</v>
      </c>
      <c r="AT26" s="2"/>
      <c r="AU26" s="2"/>
      <c r="AV26" s="2"/>
      <c r="AW26" s="2"/>
      <c r="AX26" s="2"/>
      <c r="AY26" s="2" t="s">
        <v>186</v>
      </c>
      <c r="AZ26" s="2" t="s">
        <v>186</v>
      </c>
      <c r="BA26" s="2" t="s">
        <v>186</v>
      </c>
      <c r="BB26" s="2" t="s">
        <v>186</v>
      </c>
      <c r="BC26" s="2" t="s">
        <v>186</v>
      </c>
      <c r="BD26" s="2"/>
      <c r="BE26" s="2"/>
      <c r="BF26" s="2" t="s">
        <v>186</v>
      </c>
      <c r="BG26" s="2" t="s">
        <v>186</v>
      </c>
      <c r="BH26" s="2"/>
      <c r="BI26" s="2"/>
      <c r="BJ26" s="2"/>
      <c r="BK26" s="2"/>
      <c r="BL26" s="2"/>
      <c r="BM26" s="2" t="s">
        <v>186</v>
      </c>
      <c r="BN26" s="2" t="s">
        <v>186</v>
      </c>
      <c r="BO26" s="2"/>
      <c r="BP26" s="2"/>
      <c r="BQ26" s="2"/>
      <c r="BR26" s="2"/>
      <c r="BS26" s="2"/>
      <c r="BT26" s="2" t="s">
        <v>186</v>
      </c>
      <c r="BU26" s="2" t="s">
        <v>186</v>
      </c>
      <c r="BV26" s="2" t="s">
        <v>186</v>
      </c>
      <c r="BW26" s="2"/>
      <c r="BX26" s="2"/>
      <c r="BY26" s="2"/>
      <c r="BZ26" s="2"/>
      <c r="CA26" s="2" t="s">
        <v>186</v>
      </c>
      <c r="CB26" s="2" t="s">
        <v>186</v>
      </c>
      <c r="CC26" s="2"/>
      <c r="CD26" s="2"/>
      <c r="CE26" s="2"/>
      <c r="CF26" s="2"/>
      <c r="CG26" s="2"/>
      <c r="CH26" s="2" t="s">
        <v>186</v>
      </c>
      <c r="CI26" s="2" t="s">
        <v>186</v>
      </c>
      <c r="CJ26" s="2"/>
      <c r="CK26" s="2"/>
      <c r="CL26" s="2"/>
      <c r="CM26" s="2"/>
      <c r="CN26" s="2"/>
      <c r="CO26" s="2" t="s">
        <v>186</v>
      </c>
      <c r="CP26" s="2" t="s">
        <v>186</v>
      </c>
      <c r="CQ26" s="2"/>
      <c r="CR26" s="2" t="s">
        <v>186</v>
      </c>
      <c r="CS26" s="2"/>
      <c r="CT26" s="2"/>
      <c r="CU26" s="2"/>
      <c r="CV26" s="2" t="s">
        <v>186</v>
      </c>
      <c r="CW26" s="2" t="s">
        <v>186</v>
      </c>
      <c r="CX26" s="2"/>
      <c r="CY26" s="2"/>
      <c r="CZ26" s="2"/>
      <c r="DA26" s="2"/>
      <c r="DB26" s="2"/>
      <c r="DC26" s="2" t="s">
        <v>186</v>
      </c>
      <c r="DD26" s="2" t="s">
        <v>186</v>
      </c>
      <c r="DE26" s="2"/>
      <c r="DF26" s="2"/>
      <c r="DG26" s="2"/>
      <c r="DH26" s="2"/>
      <c r="DI26" s="2"/>
      <c r="DJ26" s="2" t="s">
        <v>186</v>
      </c>
      <c r="DK26" s="2" t="s">
        <v>186</v>
      </c>
      <c r="DL26" s="2" t="s">
        <v>186</v>
      </c>
      <c r="DM26" s="2"/>
      <c r="DN26" s="2"/>
      <c r="DO26" s="2"/>
      <c r="DP26" s="2"/>
      <c r="DQ26" s="2" t="s">
        <v>186</v>
      </c>
      <c r="DR26" s="2" t="s">
        <v>186</v>
      </c>
      <c r="DS26" s="2"/>
      <c r="DT26" s="2"/>
      <c r="DU26" s="2"/>
      <c r="DV26" s="2"/>
      <c r="DW26" s="2"/>
      <c r="DX26" s="2" t="s">
        <v>186</v>
      </c>
      <c r="DY26" s="2" t="s">
        <v>186</v>
      </c>
      <c r="DZ26" s="2"/>
      <c r="EA26" s="2"/>
      <c r="EB26" s="2"/>
      <c r="EC26" s="2"/>
      <c r="ED26" s="2"/>
      <c r="EE26" s="2" t="s">
        <v>186</v>
      </c>
      <c r="EF26" s="2" t="s">
        <v>186</v>
      </c>
      <c r="EG26" s="2"/>
      <c r="EH26" s="2"/>
      <c r="EI26" s="2"/>
      <c r="EJ26" s="2"/>
      <c r="EK26" s="2"/>
      <c r="EL26" s="2" t="s">
        <v>186</v>
      </c>
      <c r="EM26" s="2" t="s">
        <v>186</v>
      </c>
      <c r="EN26" s="2"/>
      <c r="EO26" s="2"/>
      <c r="EP26" s="2"/>
      <c r="EQ26" s="2" t="s">
        <v>186</v>
      </c>
      <c r="ER26" s="2" t="s">
        <v>186</v>
      </c>
      <c r="ES26" s="2" t="s">
        <v>186</v>
      </c>
      <c r="ET26" s="2" t="s">
        <v>186</v>
      </c>
      <c r="EU26" s="2" t="s">
        <v>186</v>
      </c>
      <c r="EV26" s="2" t="s">
        <v>186</v>
      </c>
      <c r="EW26" s="2" t="s">
        <v>186</v>
      </c>
      <c r="EX26" s="2" t="s">
        <v>186</v>
      </c>
      <c r="EY26" s="2" t="s">
        <v>186</v>
      </c>
      <c r="EZ26" s="2" t="s">
        <v>186</v>
      </c>
      <c r="FA26" s="2" t="s">
        <v>186</v>
      </c>
      <c r="FB26" s="2" t="s">
        <v>186</v>
      </c>
      <c r="FC26" s="2" t="s">
        <v>186</v>
      </c>
      <c r="FD26" s="2" t="s">
        <v>186</v>
      </c>
      <c r="FE26" s="2" t="s">
        <v>186</v>
      </c>
      <c r="FF26" s="2" t="s">
        <v>186</v>
      </c>
      <c r="FG26" s="2" t="s">
        <v>186</v>
      </c>
      <c r="FH26" s="2" t="s">
        <v>186</v>
      </c>
      <c r="FI26" s="2" t="s">
        <v>186</v>
      </c>
      <c r="FJ26" s="2" t="s">
        <v>186</v>
      </c>
      <c r="FK26" s="2" t="s">
        <v>186</v>
      </c>
      <c r="FL26" s="2" t="s">
        <v>186</v>
      </c>
      <c r="FM26" s="2"/>
      <c r="FN26" s="2" t="s">
        <v>186</v>
      </c>
      <c r="FO26" s="2" t="s">
        <v>186</v>
      </c>
      <c r="FP26" s="2"/>
      <c r="FQ26" s="2"/>
      <c r="FR26" s="2"/>
      <c r="FS26" s="2"/>
      <c r="FT26" s="2"/>
      <c r="FU26" s="2" t="s">
        <v>186</v>
      </c>
      <c r="FV26" s="2" t="s">
        <v>186</v>
      </c>
      <c r="FW26" s="2"/>
      <c r="FX26" s="2"/>
      <c r="FY26" s="2"/>
      <c r="FZ26" s="2"/>
      <c r="GA26" s="2"/>
      <c r="GB26" s="2" t="s">
        <v>186</v>
      </c>
      <c r="GC26" s="2" t="s">
        <v>186</v>
      </c>
      <c r="GD26" s="2"/>
      <c r="GE26" s="2"/>
      <c r="GF26" s="2"/>
      <c r="GG26" s="2"/>
      <c r="GH26" s="2"/>
      <c r="GI26" s="2" t="s">
        <v>186</v>
      </c>
      <c r="GJ26" s="2" t="s">
        <v>186</v>
      </c>
      <c r="GK26" s="2"/>
      <c r="GL26" s="2"/>
      <c r="GM26" s="2"/>
      <c r="GN26" s="2" t="s">
        <v>186</v>
      </c>
      <c r="GO26" s="2"/>
      <c r="GP26" s="2" t="s">
        <v>186</v>
      </c>
      <c r="GQ26" s="2" t="s">
        <v>186</v>
      </c>
      <c r="GR26" s="2"/>
      <c r="GS26" s="2"/>
      <c r="GT26" s="2"/>
      <c r="GU26" s="2"/>
      <c r="GV26" s="2"/>
      <c r="GW26" s="2" t="s">
        <v>186</v>
      </c>
      <c r="GX26" s="2" t="s">
        <v>186</v>
      </c>
      <c r="GY26" s="2"/>
      <c r="GZ26" s="2" t="s">
        <v>186</v>
      </c>
      <c r="HA26" s="2"/>
      <c r="HB26" s="2"/>
      <c r="HC26" s="2"/>
      <c r="HD26" s="2" t="s">
        <v>186</v>
      </c>
      <c r="HE26" s="2" t="s">
        <v>186</v>
      </c>
      <c r="HF26" s="2"/>
      <c r="HG26" s="2"/>
      <c r="HH26" s="2"/>
      <c r="HI26" s="2"/>
      <c r="HJ26" s="2"/>
      <c r="HK26" s="2" t="s">
        <v>186</v>
      </c>
      <c r="HL26" s="2" t="s">
        <v>186</v>
      </c>
      <c r="HM26" s="2"/>
      <c r="HN26" s="2"/>
      <c r="HO26" s="2"/>
      <c r="HP26" s="2"/>
      <c r="HQ26" s="2"/>
      <c r="HR26" s="2" t="s">
        <v>186</v>
      </c>
      <c r="HS26" s="2" t="s">
        <v>186</v>
      </c>
      <c r="HT26" s="2"/>
      <c r="HU26" s="2"/>
      <c r="HV26" s="2"/>
      <c r="HW26" s="2"/>
      <c r="HX26" s="2"/>
      <c r="HY26" s="2" t="s">
        <v>186</v>
      </c>
      <c r="HZ26" s="2" t="s">
        <v>186</v>
      </c>
      <c r="IA26" s="2" t="s">
        <v>186</v>
      </c>
      <c r="IB26" s="2"/>
      <c r="IC26" s="2"/>
      <c r="ID26" s="2"/>
      <c r="IE26" s="2"/>
      <c r="IF26" s="2" t="s">
        <v>186</v>
      </c>
      <c r="IG26" s="2" t="s">
        <v>186</v>
      </c>
      <c r="IH26" s="2" t="s">
        <v>186</v>
      </c>
      <c r="II26" s="2" t="s">
        <v>186</v>
      </c>
      <c r="IJ26" s="2" t="s">
        <v>186</v>
      </c>
    </row>
    <row r="27" spans="1:244" ht="12.75" customHeight="1" x14ac:dyDescent="0.2">
      <c r="A27" s="2">
        <v>20</v>
      </c>
      <c r="B27" s="2" t="s">
        <v>187</v>
      </c>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t="s">
        <v>186</v>
      </c>
      <c r="AL27" s="2" t="s">
        <v>186</v>
      </c>
      <c r="AM27" s="2"/>
      <c r="AN27" s="2"/>
      <c r="AO27" s="2"/>
      <c r="AP27" s="2"/>
      <c r="AQ27" s="2"/>
      <c r="AR27" s="2" t="s">
        <v>186</v>
      </c>
      <c r="AS27" s="2" t="s">
        <v>186</v>
      </c>
      <c r="AT27" s="2"/>
      <c r="AU27" s="2"/>
      <c r="AV27" s="2"/>
      <c r="AW27" s="2"/>
      <c r="AX27" s="2"/>
      <c r="AY27" s="2" t="s">
        <v>186</v>
      </c>
      <c r="AZ27" s="2" t="s">
        <v>186</v>
      </c>
      <c r="BA27" s="2" t="s">
        <v>186</v>
      </c>
      <c r="BB27" s="2" t="s">
        <v>186</v>
      </c>
      <c r="BC27" s="2" t="s">
        <v>186</v>
      </c>
      <c r="BD27" s="2"/>
      <c r="BE27" s="2"/>
      <c r="BF27" s="2" t="s">
        <v>186</v>
      </c>
      <c r="BG27" s="2" t="s">
        <v>186</v>
      </c>
      <c r="BH27" s="2"/>
      <c r="BI27" s="2"/>
      <c r="BJ27" s="2"/>
      <c r="BK27" s="2"/>
      <c r="BL27" s="2"/>
      <c r="BM27" s="2" t="s">
        <v>186</v>
      </c>
      <c r="BN27" s="2" t="s">
        <v>186</v>
      </c>
      <c r="BO27" s="2"/>
      <c r="BP27" s="2"/>
      <c r="BQ27" s="2"/>
      <c r="BR27" s="2"/>
      <c r="BS27" s="2"/>
      <c r="BT27" s="2" t="s">
        <v>186</v>
      </c>
      <c r="BU27" s="2" t="s">
        <v>186</v>
      </c>
      <c r="BV27" s="2" t="s">
        <v>186</v>
      </c>
      <c r="BW27" s="2"/>
      <c r="BX27" s="2"/>
      <c r="BY27" s="2"/>
      <c r="BZ27" s="2"/>
      <c r="CA27" s="2" t="s">
        <v>186</v>
      </c>
      <c r="CB27" s="2" t="s">
        <v>186</v>
      </c>
      <c r="CC27" s="2"/>
      <c r="CD27" s="2"/>
      <c r="CE27" s="2"/>
      <c r="CF27" s="2"/>
      <c r="CG27" s="2"/>
      <c r="CH27" s="2" t="s">
        <v>186</v>
      </c>
      <c r="CI27" s="2" t="s">
        <v>186</v>
      </c>
      <c r="CJ27" s="2"/>
      <c r="CK27" s="2"/>
      <c r="CL27" s="2"/>
      <c r="CM27" s="2"/>
      <c r="CN27" s="2"/>
      <c r="CO27" s="2" t="s">
        <v>186</v>
      </c>
      <c r="CP27" s="2" t="s">
        <v>186</v>
      </c>
      <c r="CQ27" s="2"/>
      <c r="CR27" s="2" t="s">
        <v>186</v>
      </c>
      <c r="CS27" s="2"/>
      <c r="CT27" s="2"/>
      <c r="CU27" s="2"/>
      <c r="CV27" s="2" t="s">
        <v>186</v>
      </c>
      <c r="CW27" s="2" t="s">
        <v>186</v>
      </c>
      <c r="CX27" s="2"/>
      <c r="CY27" s="2"/>
      <c r="CZ27" s="2"/>
      <c r="DA27" s="2"/>
      <c r="DB27" s="2"/>
      <c r="DC27" s="2" t="s">
        <v>186</v>
      </c>
      <c r="DD27" s="2" t="s">
        <v>186</v>
      </c>
      <c r="DE27" s="2"/>
      <c r="DF27" s="2"/>
      <c r="DG27" s="2"/>
      <c r="DH27" s="2"/>
      <c r="DI27" s="2"/>
      <c r="DJ27" s="2" t="s">
        <v>186</v>
      </c>
      <c r="DK27" s="2" t="s">
        <v>186</v>
      </c>
      <c r="DL27" s="2" t="s">
        <v>186</v>
      </c>
      <c r="DM27" s="2"/>
      <c r="DN27" s="2"/>
      <c r="DO27" s="2"/>
      <c r="DP27" s="2"/>
      <c r="DQ27" s="2" t="s">
        <v>186</v>
      </c>
      <c r="DR27" s="2" t="s">
        <v>186</v>
      </c>
      <c r="DS27" s="2"/>
      <c r="DT27" s="2"/>
      <c r="DU27" s="2"/>
      <c r="DV27" s="2"/>
      <c r="DW27" s="2"/>
      <c r="DX27" s="2" t="s">
        <v>186</v>
      </c>
      <c r="DY27" s="2" t="s">
        <v>186</v>
      </c>
      <c r="DZ27" s="2"/>
      <c r="EA27" s="2"/>
      <c r="EB27" s="2"/>
      <c r="EC27" s="2"/>
      <c r="ED27" s="2"/>
      <c r="EE27" s="2" t="s">
        <v>186</v>
      </c>
      <c r="EF27" s="2" t="s">
        <v>186</v>
      </c>
      <c r="EG27" s="2"/>
      <c r="EH27" s="2"/>
      <c r="EI27" s="2"/>
      <c r="EJ27" s="2"/>
      <c r="EK27" s="2"/>
      <c r="EL27" s="2" t="s">
        <v>186</v>
      </c>
      <c r="EM27" s="2" t="s">
        <v>186</v>
      </c>
      <c r="EN27" s="2"/>
      <c r="EO27" s="2"/>
      <c r="EP27" s="2"/>
      <c r="EQ27" s="2" t="s">
        <v>186</v>
      </c>
      <c r="ER27" s="2" t="s">
        <v>186</v>
      </c>
      <c r="ES27" s="2" t="s">
        <v>186</v>
      </c>
      <c r="ET27" s="2" t="s">
        <v>186</v>
      </c>
      <c r="EU27" s="2" t="s">
        <v>186</v>
      </c>
      <c r="EV27" s="2" t="s">
        <v>186</v>
      </c>
      <c r="EW27" s="2" t="s">
        <v>186</v>
      </c>
      <c r="EX27" s="2" t="s">
        <v>186</v>
      </c>
      <c r="EY27" s="2" t="s">
        <v>186</v>
      </c>
      <c r="EZ27" s="2" t="s">
        <v>186</v>
      </c>
      <c r="FA27" s="2" t="s">
        <v>186</v>
      </c>
      <c r="FB27" s="2" t="s">
        <v>186</v>
      </c>
      <c r="FC27" s="2" t="s">
        <v>186</v>
      </c>
      <c r="FD27" s="2" t="s">
        <v>186</v>
      </c>
      <c r="FE27" s="2" t="s">
        <v>186</v>
      </c>
      <c r="FF27" s="2" t="s">
        <v>186</v>
      </c>
      <c r="FG27" s="2" t="s">
        <v>186</v>
      </c>
      <c r="FH27" s="2" t="s">
        <v>186</v>
      </c>
      <c r="FI27" s="2" t="s">
        <v>186</v>
      </c>
      <c r="FJ27" s="2" t="s">
        <v>186</v>
      </c>
      <c r="FK27" s="2" t="s">
        <v>186</v>
      </c>
      <c r="FL27" s="2" t="s">
        <v>186</v>
      </c>
      <c r="FM27" s="2"/>
      <c r="FN27" s="2" t="s">
        <v>186</v>
      </c>
      <c r="FO27" s="2" t="s">
        <v>186</v>
      </c>
      <c r="FP27" s="2"/>
      <c r="FQ27" s="2"/>
      <c r="FR27" s="2"/>
      <c r="FS27" s="2"/>
      <c r="FT27" s="2"/>
      <c r="FU27" s="2" t="s">
        <v>186</v>
      </c>
      <c r="FV27" s="2" t="s">
        <v>186</v>
      </c>
      <c r="FW27" s="2"/>
      <c r="FX27" s="2"/>
      <c r="FY27" s="2"/>
      <c r="FZ27" s="2"/>
      <c r="GA27" s="2"/>
      <c r="GB27" s="2" t="s">
        <v>186</v>
      </c>
      <c r="GC27" s="2" t="s">
        <v>186</v>
      </c>
      <c r="GD27" s="2"/>
      <c r="GE27" s="2"/>
      <c r="GF27" s="2"/>
      <c r="GG27" s="2"/>
      <c r="GH27" s="2"/>
      <c r="GI27" s="2" t="s">
        <v>186</v>
      </c>
      <c r="GJ27" s="2" t="s">
        <v>186</v>
      </c>
      <c r="GK27" s="2"/>
      <c r="GL27" s="2"/>
      <c r="GM27" s="2"/>
      <c r="GN27" s="2" t="s">
        <v>186</v>
      </c>
      <c r="GO27" s="2"/>
      <c r="GP27" s="2" t="s">
        <v>186</v>
      </c>
      <c r="GQ27" s="2" t="s">
        <v>186</v>
      </c>
      <c r="GR27" s="2"/>
      <c r="GS27" s="2"/>
      <c r="GT27" s="2"/>
      <c r="GU27" s="2"/>
      <c r="GV27" s="2"/>
      <c r="GW27" s="2" t="s">
        <v>186</v>
      </c>
      <c r="GX27" s="2" t="s">
        <v>186</v>
      </c>
      <c r="GY27" s="2"/>
      <c r="GZ27" s="2" t="s">
        <v>186</v>
      </c>
      <c r="HA27" s="2"/>
      <c r="HB27" s="2"/>
      <c r="HC27" s="2"/>
      <c r="HD27" s="2" t="s">
        <v>186</v>
      </c>
      <c r="HE27" s="2" t="s">
        <v>186</v>
      </c>
      <c r="HF27" s="2"/>
      <c r="HG27" s="2"/>
      <c r="HH27" s="2"/>
      <c r="HI27" s="2"/>
      <c r="HJ27" s="2"/>
      <c r="HK27" s="2" t="s">
        <v>186</v>
      </c>
      <c r="HL27" s="2" t="s">
        <v>186</v>
      </c>
      <c r="HM27" s="2"/>
      <c r="HN27" s="2"/>
      <c r="HO27" s="2"/>
      <c r="HP27" s="2"/>
      <c r="HQ27" s="2"/>
      <c r="HR27" s="2" t="s">
        <v>186</v>
      </c>
      <c r="HS27" s="2" t="s">
        <v>186</v>
      </c>
      <c r="HT27" s="2"/>
      <c r="HU27" s="2"/>
      <c r="HV27" s="2"/>
      <c r="HW27" s="2"/>
      <c r="HX27" s="2"/>
      <c r="HY27" s="2" t="s">
        <v>186</v>
      </c>
      <c r="HZ27" s="2" t="s">
        <v>186</v>
      </c>
      <c r="IA27" s="2" t="s">
        <v>186</v>
      </c>
      <c r="IB27" s="2"/>
      <c r="IC27" s="2"/>
      <c r="ID27" s="2"/>
      <c r="IE27" s="2"/>
      <c r="IF27" s="2" t="s">
        <v>186</v>
      </c>
      <c r="IG27" s="2" t="s">
        <v>186</v>
      </c>
      <c r="IH27" s="2" t="s">
        <v>186</v>
      </c>
      <c r="II27" s="2" t="s">
        <v>186</v>
      </c>
      <c r="IJ27" s="2" t="s">
        <v>186</v>
      </c>
    </row>
    <row r="28" spans="1:244" ht="12.75" customHeight="1" x14ac:dyDescent="0.2">
      <c r="A28" s="2">
        <v>21</v>
      </c>
      <c r="B28" s="2" t="s">
        <v>69</v>
      </c>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t="s">
        <v>186</v>
      </c>
      <c r="AL28" s="2" t="s">
        <v>186</v>
      </c>
      <c r="AM28" s="2"/>
      <c r="AN28" s="2"/>
      <c r="AO28" s="2"/>
      <c r="AP28" s="2"/>
      <c r="AQ28" s="2"/>
      <c r="AR28" s="2" t="s">
        <v>186</v>
      </c>
      <c r="AS28" s="2" t="s">
        <v>186</v>
      </c>
      <c r="AT28" s="2">
        <v>2</v>
      </c>
      <c r="AU28" s="2">
        <v>2</v>
      </c>
      <c r="AV28" s="2">
        <v>2</v>
      </c>
      <c r="AW28" s="2"/>
      <c r="AX28" s="2"/>
      <c r="AY28" s="2" t="s">
        <v>186</v>
      </c>
      <c r="AZ28" s="2" t="s">
        <v>186</v>
      </c>
      <c r="BA28" s="2" t="s">
        <v>186</v>
      </c>
      <c r="BB28" s="2" t="s">
        <v>186</v>
      </c>
      <c r="BC28" s="2" t="s">
        <v>186</v>
      </c>
      <c r="BD28" s="2"/>
      <c r="BE28" s="2"/>
      <c r="BF28" s="2" t="s">
        <v>186</v>
      </c>
      <c r="BG28" s="2" t="s">
        <v>186</v>
      </c>
      <c r="BH28" s="2"/>
      <c r="BI28" s="2"/>
      <c r="BJ28" s="2"/>
      <c r="BK28" s="2"/>
      <c r="BL28" s="2"/>
      <c r="BM28" s="2" t="s">
        <v>186</v>
      </c>
      <c r="BN28" s="2" t="s">
        <v>186</v>
      </c>
      <c r="BO28" s="2"/>
      <c r="BP28" s="2"/>
      <c r="BQ28" s="2"/>
      <c r="BR28" s="2"/>
      <c r="BS28" s="2"/>
      <c r="BT28" s="2" t="s">
        <v>186</v>
      </c>
      <c r="BU28" s="2" t="s">
        <v>186</v>
      </c>
      <c r="BV28" s="2" t="s">
        <v>186</v>
      </c>
      <c r="BW28" s="2"/>
      <c r="BX28" s="2"/>
      <c r="BY28" s="2"/>
      <c r="BZ28" s="2"/>
      <c r="CA28" s="2" t="s">
        <v>186</v>
      </c>
      <c r="CB28" s="2" t="s">
        <v>186</v>
      </c>
      <c r="CC28" s="2"/>
      <c r="CD28" s="2"/>
      <c r="CE28" s="2"/>
      <c r="CF28" s="2"/>
      <c r="CG28" s="2"/>
      <c r="CH28" s="2" t="s">
        <v>186</v>
      </c>
      <c r="CI28" s="2" t="s">
        <v>186</v>
      </c>
      <c r="CJ28" s="2"/>
      <c r="CK28" s="2"/>
      <c r="CL28" s="2"/>
      <c r="CM28" s="2"/>
      <c r="CN28" s="2"/>
      <c r="CO28" s="2" t="s">
        <v>186</v>
      </c>
      <c r="CP28" s="2" t="s">
        <v>186</v>
      </c>
      <c r="CQ28" s="2"/>
      <c r="CR28" s="2" t="s">
        <v>186</v>
      </c>
      <c r="CS28" s="2"/>
      <c r="CT28" s="2"/>
      <c r="CU28" s="2"/>
      <c r="CV28" s="2" t="s">
        <v>186</v>
      </c>
      <c r="CW28" s="2" t="s">
        <v>186</v>
      </c>
      <c r="CX28" s="2"/>
      <c r="CY28" s="2"/>
      <c r="CZ28" s="2"/>
      <c r="DA28" s="2"/>
      <c r="DB28" s="2"/>
      <c r="DC28" s="2" t="s">
        <v>186</v>
      </c>
      <c r="DD28" s="2" t="s">
        <v>186</v>
      </c>
      <c r="DE28" s="2"/>
      <c r="DF28" s="2"/>
      <c r="DG28" s="2"/>
      <c r="DH28" s="2"/>
      <c r="DI28" s="2"/>
      <c r="DJ28" s="2" t="s">
        <v>186</v>
      </c>
      <c r="DK28" s="2" t="s">
        <v>186</v>
      </c>
      <c r="DL28" s="2" t="s">
        <v>186</v>
      </c>
      <c r="DM28" s="2"/>
      <c r="DN28" s="2"/>
      <c r="DO28" s="2"/>
      <c r="DP28" s="2"/>
      <c r="DQ28" s="2" t="s">
        <v>186</v>
      </c>
      <c r="DR28" s="2" t="s">
        <v>186</v>
      </c>
      <c r="DS28" s="2"/>
      <c r="DT28" s="2"/>
      <c r="DU28" s="2"/>
      <c r="DV28" s="2"/>
      <c r="DW28" s="2"/>
      <c r="DX28" s="2" t="s">
        <v>186</v>
      </c>
      <c r="DY28" s="2" t="s">
        <v>186</v>
      </c>
      <c r="DZ28" s="2"/>
      <c r="EA28" s="2"/>
      <c r="EB28" s="2"/>
      <c r="EC28" s="2"/>
      <c r="ED28" s="2"/>
      <c r="EE28" s="2" t="s">
        <v>186</v>
      </c>
      <c r="EF28" s="2" t="s">
        <v>186</v>
      </c>
      <c r="EG28" s="2"/>
      <c r="EH28" s="2"/>
      <c r="EI28" s="2"/>
      <c r="EJ28" s="2"/>
      <c r="EK28" s="2"/>
      <c r="EL28" s="2" t="s">
        <v>186</v>
      </c>
      <c r="EM28" s="2" t="s">
        <v>186</v>
      </c>
      <c r="EN28" s="2"/>
      <c r="EO28" s="2"/>
      <c r="EP28" s="2"/>
      <c r="EQ28" s="2" t="s">
        <v>186</v>
      </c>
      <c r="ER28" s="2" t="s">
        <v>186</v>
      </c>
      <c r="ES28" s="2" t="s">
        <v>186</v>
      </c>
      <c r="ET28" s="2" t="s">
        <v>186</v>
      </c>
      <c r="EU28" s="2" t="s">
        <v>186</v>
      </c>
      <c r="EV28" s="2" t="s">
        <v>186</v>
      </c>
      <c r="EW28" s="2" t="s">
        <v>186</v>
      </c>
      <c r="EX28" s="2" t="s">
        <v>186</v>
      </c>
      <c r="EY28" s="2" t="s">
        <v>186</v>
      </c>
      <c r="EZ28" s="2" t="s">
        <v>186</v>
      </c>
      <c r="FA28" s="2" t="s">
        <v>186</v>
      </c>
      <c r="FB28" s="2" t="s">
        <v>186</v>
      </c>
      <c r="FC28" s="2" t="s">
        <v>186</v>
      </c>
      <c r="FD28" s="2" t="s">
        <v>186</v>
      </c>
      <c r="FE28" s="2" t="s">
        <v>186</v>
      </c>
      <c r="FF28" s="2" t="s">
        <v>186</v>
      </c>
      <c r="FG28" s="2" t="s">
        <v>186</v>
      </c>
      <c r="FH28" s="2" t="s">
        <v>186</v>
      </c>
      <c r="FI28" s="2" t="s">
        <v>186</v>
      </c>
      <c r="FJ28" s="2" t="s">
        <v>186</v>
      </c>
      <c r="FK28" s="2" t="s">
        <v>186</v>
      </c>
      <c r="FL28" s="2" t="s">
        <v>186</v>
      </c>
      <c r="FM28" s="2"/>
      <c r="FN28" s="2" t="s">
        <v>186</v>
      </c>
      <c r="FO28" s="2" t="s">
        <v>186</v>
      </c>
      <c r="FP28" s="2"/>
      <c r="FQ28" s="2"/>
      <c r="FR28" s="2"/>
      <c r="FS28" s="2"/>
      <c r="FT28" s="2"/>
      <c r="FU28" s="2" t="s">
        <v>186</v>
      </c>
      <c r="FV28" s="2" t="s">
        <v>186</v>
      </c>
      <c r="FW28" s="2"/>
      <c r="FX28" s="2"/>
      <c r="FY28" s="2"/>
      <c r="FZ28" s="2"/>
      <c r="GA28" s="2"/>
      <c r="GB28" s="2" t="s">
        <v>186</v>
      </c>
      <c r="GC28" s="2" t="s">
        <v>186</v>
      </c>
      <c r="GD28" s="2"/>
      <c r="GE28" s="2"/>
      <c r="GF28" s="2"/>
      <c r="GG28" s="2"/>
      <c r="GH28" s="2"/>
      <c r="GI28" s="2" t="s">
        <v>186</v>
      </c>
      <c r="GJ28" s="2" t="s">
        <v>186</v>
      </c>
      <c r="GK28" s="2"/>
      <c r="GL28" s="2"/>
      <c r="GM28" s="2"/>
      <c r="GN28" s="2" t="s">
        <v>186</v>
      </c>
      <c r="GO28" s="2"/>
      <c r="GP28" s="2" t="s">
        <v>186</v>
      </c>
      <c r="GQ28" s="2" t="s">
        <v>186</v>
      </c>
      <c r="GR28" s="2"/>
      <c r="GS28" s="2"/>
      <c r="GT28" s="2"/>
      <c r="GU28" s="2"/>
      <c r="GV28" s="2"/>
      <c r="GW28" s="2" t="s">
        <v>186</v>
      </c>
      <c r="GX28" s="2" t="s">
        <v>186</v>
      </c>
      <c r="GY28" s="2"/>
      <c r="GZ28" s="2" t="s">
        <v>186</v>
      </c>
      <c r="HA28" s="2"/>
      <c r="HB28" s="2"/>
      <c r="HC28" s="2"/>
      <c r="HD28" s="2" t="s">
        <v>186</v>
      </c>
      <c r="HE28" s="2" t="s">
        <v>186</v>
      </c>
      <c r="HF28" s="2"/>
      <c r="HG28" s="2"/>
      <c r="HH28" s="2"/>
      <c r="HI28" s="2"/>
      <c r="HJ28" s="2"/>
      <c r="HK28" s="2" t="s">
        <v>186</v>
      </c>
      <c r="HL28" s="2" t="s">
        <v>186</v>
      </c>
      <c r="HM28" s="2"/>
      <c r="HN28" s="2"/>
      <c r="HO28" s="2"/>
      <c r="HP28" s="2"/>
      <c r="HQ28" s="2"/>
      <c r="HR28" s="2" t="s">
        <v>186</v>
      </c>
      <c r="HS28" s="2" t="s">
        <v>186</v>
      </c>
      <c r="HT28" s="2"/>
      <c r="HU28" s="2"/>
      <c r="HV28" s="2"/>
      <c r="HW28" s="2"/>
      <c r="HX28" s="2"/>
      <c r="HY28" s="2" t="s">
        <v>186</v>
      </c>
      <c r="HZ28" s="2" t="s">
        <v>186</v>
      </c>
      <c r="IA28" s="2" t="s">
        <v>186</v>
      </c>
      <c r="IB28" s="2"/>
      <c r="IC28" s="2"/>
      <c r="ID28" s="2"/>
      <c r="IE28" s="2"/>
      <c r="IF28" s="2" t="s">
        <v>186</v>
      </c>
      <c r="IG28" s="2" t="s">
        <v>186</v>
      </c>
      <c r="IH28" s="2" t="s">
        <v>186</v>
      </c>
      <c r="II28" s="2" t="s">
        <v>186</v>
      </c>
      <c r="IJ28" s="2" t="s">
        <v>186</v>
      </c>
    </row>
    <row r="29" spans="1:244" ht="12.75" customHeight="1" x14ac:dyDescent="0.2">
      <c r="A29" s="2">
        <v>22</v>
      </c>
      <c r="B29" s="2" t="s">
        <v>58</v>
      </c>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v>1</v>
      </c>
      <c r="AJ29" s="2">
        <v>2</v>
      </c>
      <c r="AK29" s="2" t="s">
        <v>186</v>
      </c>
      <c r="AL29" s="2" t="s">
        <v>186</v>
      </c>
      <c r="AM29" s="2">
        <v>2</v>
      </c>
      <c r="AN29" s="2">
        <v>1</v>
      </c>
      <c r="AO29" s="2">
        <v>1</v>
      </c>
      <c r="AP29" s="2">
        <v>1</v>
      </c>
      <c r="AQ29" s="2">
        <v>1</v>
      </c>
      <c r="AR29" s="2" t="s">
        <v>186</v>
      </c>
      <c r="AS29" s="2" t="s">
        <v>186</v>
      </c>
      <c r="AT29" s="2"/>
      <c r="AU29" s="2"/>
      <c r="AV29" s="2"/>
      <c r="AW29" s="2"/>
      <c r="AX29" s="2"/>
      <c r="AY29" s="2" t="s">
        <v>186</v>
      </c>
      <c r="AZ29" s="2" t="s">
        <v>186</v>
      </c>
      <c r="BA29" s="2" t="s">
        <v>186</v>
      </c>
      <c r="BB29" s="2" t="s">
        <v>186</v>
      </c>
      <c r="BC29" s="2" t="s">
        <v>186</v>
      </c>
      <c r="BD29" s="2"/>
      <c r="BE29" s="2"/>
      <c r="BF29" s="2" t="s">
        <v>186</v>
      </c>
      <c r="BG29" s="2" t="s">
        <v>186</v>
      </c>
      <c r="BH29" s="2"/>
      <c r="BI29" s="2"/>
      <c r="BJ29" s="2"/>
      <c r="BK29" s="2"/>
      <c r="BL29" s="2"/>
      <c r="BM29" s="2" t="s">
        <v>186</v>
      </c>
      <c r="BN29" s="2" t="s">
        <v>186</v>
      </c>
      <c r="BO29" s="2"/>
      <c r="BP29" s="2"/>
      <c r="BQ29" s="2"/>
      <c r="BR29" s="2"/>
      <c r="BS29" s="2"/>
      <c r="BT29" s="2" t="s">
        <v>186</v>
      </c>
      <c r="BU29" s="2" t="s">
        <v>186</v>
      </c>
      <c r="BV29" s="2" t="s">
        <v>186</v>
      </c>
      <c r="BW29" s="2"/>
      <c r="BX29" s="2"/>
      <c r="BY29" s="2"/>
      <c r="BZ29" s="2"/>
      <c r="CA29" s="2" t="s">
        <v>186</v>
      </c>
      <c r="CB29" s="2" t="s">
        <v>186</v>
      </c>
      <c r="CC29" s="2"/>
      <c r="CD29" s="2"/>
      <c r="CE29" s="2"/>
      <c r="CF29" s="2"/>
      <c r="CG29" s="2"/>
      <c r="CH29" s="2" t="s">
        <v>186</v>
      </c>
      <c r="CI29" s="2" t="s">
        <v>186</v>
      </c>
      <c r="CJ29" s="2"/>
      <c r="CK29" s="2"/>
      <c r="CL29" s="2"/>
      <c r="CM29" s="2"/>
      <c r="CN29" s="2"/>
      <c r="CO29" s="2" t="s">
        <v>186</v>
      </c>
      <c r="CP29" s="2" t="s">
        <v>186</v>
      </c>
      <c r="CQ29" s="2"/>
      <c r="CR29" s="2" t="s">
        <v>186</v>
      </c>
      <c r="CS29" s="2"/>
      <c r="CT29" s="2"/>
      <c r="CU29" s="2"/>
      <c r="CV29" s="2" t="s">
        <v>186</v>
      </c>
      <c r="CW29" s="2" t="s">
        <v>186</v>
      </c>
      <c r="CX29" s="2"/>
      <c r="CY29" s="2"/>
      <c r="CZ29" s="2"/>
      <c r="DA29" s="2"/>
      <c r="DB29" s="2"/>
      <c r="DC29" s="2" t="s">
        <v>186</v>
      </c>
      <c r="DD29" s="2" t="s">
        <v>186</v>
      </c>
      <c r="DE29" s="2"/>
      <c r="DF29" s="2"/>
      <c r="DG29" s="2"/>
      <c r="DH29" s="2"/>
      <c r="DI29" s="2"/>
      <c r="DJ29" s="2" t="s">
        <v>186</v>
      </c>
      <c r="DK29" s="2" t="s">
        <v>186</v>
      </c>
      <c r="DL29" s="2" t="s">
        <v>186</v>
      </c>
      <c r="DM29" s="2"/>
      <c r="DN29" s="2"/>
      <c r="DO29" s="2"/>
      <c r="DP29" s="2"/>
      <c r="DQ29" s="2" t="s">
        <v>186</v>
      </c>
      <c r="DR29" s="2" t="s">
        <v>186</v>
      </c>
      <c r="DS29" s="2"/>
      <c r="DT29" s="2"/>
      <c r="DU29" s="2"/>
      <c r="DV29" s="2"/>
      <c r="DW29" s="2"/>
      <c r="DX29" s="2" t="s">
        <v>186</v>
      </c>
      <c r="DY29" s="2" t="s">
        <v>186</v>
      </c>
      <c r="DZ29" s="2"/>
      <c r="EA29" s="2"/>
      <c r="EB29" s="2"/>
      <c r="EC29" s="2"/>
      <c r="ED29" s="2"/>
      <c r="EE29" s="2" t="s">
        <v>186</v>
      </c>
      <c r="EF29" s="2" t="s">
        <v>186</v>
      </c>
      <c r="EG29" s="2"/>
      <c r="EH29" s="2"/>
      <c r="EI29" s="2"/>
      <c r="EJ29" s="2"/>
      <c r="EK29" s="2"/>
      <c r="EL29" s="2" t="s">
        <v>186</v>
      </c>
      <c r="EM29" s="2" t="s">
        <v>186</v>
      </c>
      <c r="EN29" s="2"/>
      <c r="EO29" s="2"/>
      <c r="EP29" s="2"/>
      <c r="EQ29" s="2" t="s">
        <v>186</v>
      </c>
      <c r="ER29" s="2" t="s">
        <v>186</v>
      </c>
      <c r="ES29" s="2" t="s">
        <v>186</v>
      </c>
      <c r="ET29" s="2" t="s">
        <v>186</v>
      </c>
      <c r="EU29" s="2" t="s">
        <v>186</v>
      </c>
      <c r="EV29" s="2" t="s">
        <v>186</v>
      </c>
      <c r="EW29" s="2" t="s">
        <v>186</v>
      </c>
      <c r="EX29" s="2" t="s">
        <v>186</v>
      </c>
      <c r="EY29" s="2" t="s">
        <v>186</v>
      </c>
      <c r="EZ29" s="2" t="s">
        <v>186</v>
      </c>
      <c r="FA29" s="2" t="s">
        <v>186</v>
      </c>
      <c r="FB29" s="2" t="s">
        <v>186</v>
      </c>
      <c r="FC29" s="2" t="s">
        <v>186</v>
      </c>
      <c r="FD29" s="2" t="s">
        <v>186</v>
      </c>
      <c r="FE29" s="2" t="s">
        <v>186</v>
      </c>
      <c r="FF29" s="2" t="s">
        <v>186</v>
      </c>
      <c r="FG29" s="2" t="s">
        <v>186</v>
      </c>
      <c r="FH29" s="2" t="s">
        <v>186</v>
      </c>
      <c r="FI29" s="2" t="s">
        <v>186</v>
      </c>
      <c r="FJ29" s="2" t="s">
        <v>186</v>
      </c>
      <c r="FK29" s="2" t="s">
        <v>186</v>
      </c>
      <c r="FL29" s="2" t="s">
        <v>186</v>
      </c>
      <c r="FM29" s="2"/>
      <c r="FN29" s="2" t="s">
        <v>186</v>
      </c>
      <c r="FO29" s="2" t="s">
        <v>186</v>
      </c>
      <c r="FP29" s="2"/>
      <c r="FQ29" s="2"/>
      <c r="FR29" s="2"/>
      <c r="FS29" s="2"/>
      <c r="FT29" s="2"/>
      <c r="FU29" s="2" t="s">
        <v>186</v>
      </c>
      <c r="FV29" s="2" t="s">
        <v>186</v>
      </c>
      <c r="FW29" s="2"/>
      <c r="FX29" s="2"/>
      <c r="FY29" s="2"/>
      <c r="FZ29" s="2"/>
      <c r="GA29" s="2"/>
      <c r="GB29" s="2" t="s">
        <v>186</v>
      </c>
      <c r="GC29" s="2" t="s">
        <v>186</v>
      </c>
      <c r="GD29" s="2"/>
      <c r="GE29" s="2"/>
      <c r="GF29" s="2"/>
      <c r="GG29" s="2"/>
      <c r="GH29" s="2"/>
      <c r="GI29" s="2" t="s">
        <v>186</v>
      </c>
      <c r="GJ29" s="2" t="s">
        <v>186</v>
      </c>
      <c r="GK29" s="2"/>
      <c r="GL29" s="2"/>
      <c r="GM29" s="2"/>
      <c r="GN29" s="2" t="s">
        <v>186</v>
      </c>
      <c r="GO29" s="2"/>
      <c r="GP29" s="2" t="s">
        <v>186</v>
      </c>
      <c r="GQ29" s="2" t="s">
        <v>186</v>
      </c>
      <c r="GR29" s="2"/>
      <c r="GS29" s="2"/>
      <c r="GT29" s="2"/>
      <c r="GU29" s="2"/>
      <c r="GV29" s="2"/>
      <c r="GW29" s="2" t="s">
        <v>186</v>
      </c>
      <c r="GX29" s="2" t="s">
        <v>186</v>
      </c>
      <c r="GY29" s="2"/>
      <c r="GZ29" s="2" t="s">
        <v>186</v>
      </c>
      <c r="HA29" s="2"/>
      <c r="HB29" s="2"/>
      <c r="HC29" s="2"/>
      <c r="HD29" s="2" t="s">
        <v>186</v>
      </c>
      <c r="HE29" s="2" t="s">
        <v>186</v>
      </c>
      <c r="HF29" s="2"/>
      <c r="HG29" s="2"/>
      <c r="HH29" s="2"/>
      <c r="HI29" s="2"/>
      <c r="HJ29" s="2"/>
      <c r="HK29" s="2" t="s">
        <v>186</v>
      </c>
      <c r="HL29" s="2" t="s">
        <v>186</v>
      </c>
      <c r="HM29" s="2"/>
      <c r="HN29" s="2"/>
      <c r="HO29" s="2"/>
      <c r="HP29" s="2"/>
      <c r="HQ29" s="2"/>
      <c r="HR29" s="2" t="s">
        <v>186</v>
      </c>
      <c r="HS29" s="2" t="s">
        <v>186</v>
      </c>
      <c r="HT29" s="2"/>
      <c r="HU29" s="2"/>
      <c r="HV29" s="2"/>
      <c r="HW29" s="2"/>
      <c r="HX29" s="2"/>
      <c r="HY29" s="2" t="s">
        <v>186</v>
      </c>
      <c r="HZ29" s="2" t="s">
        <v>186</v>
      </c>
      <c r="IA29" s="2" t="s">
        <v>186</v>
      </c>
      <c r="IB29" s="2"/>
      <c r="IC29" s="2"/>
      <c r="ID29" s="2"/>
      <c r="IE29" s="2"/>
      <c r="IF29" s="2" t="s">
        <v>186</v>
      </c>
      <c r="IG29" s="2" t="s">
        <v>186</v>
      </c>
      <c r="IH29" s="2" t="s">
        <v>186</v>
      </c>
      <c r="II29" s="2" t="s">
        <v>186</v>
      </c>
      <c r="IJ29" s="2" t="s">
        <v>186</v>
      </c>
    </row>
    <row r="30" spans="1:244" ht="12.75" customHeight="1" x14ac:dyDescent="0.2">
      <c r="A30" s="2">
        <v>23</v>
      </c>
      <c r="B30" s="2" t="s">
        <v>52</v>
      </c>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v>1</v>
      </c>
      <c r="AH30" s="2"/>
      <c r="AI30" s="2"/>
      <c r="AJ30" s="2"/>
      <c r="AK30" s="2" t="s">
        <v>186</v>
      </c>
      <c r="AL30" s="2" t="s">
        <v>186</v>
      </c>
      <c r="AM30" s="2"/>
      <c r="AN30" s="2"/>
      <c r="AO30" s="2"/>
      <c r="AP30" s="2"/>
      <c r="AQ30" s="2"/>
      <c r="AR30" s="2" t="s">
        <v>186</v>
      </c>
      <c r="AS30" s="2" t="s">
        <v>186</v>
      </c>
      <c r="AT30" s="2"/>
      <c r="AU30" s="2"/>
      <c r="AV30" s="2"/>
      <c r="AW30" s="2"/>
      <c r="AX30" s="2"/>
      <c r="AY30" s="2" t="s">
        <v>186</v>
      </c>
      <c r="AZ30" s="2" t="s">
        <v>186</v>
      </c>
      <c r="BA30" s="2" t="s">
        <v>186</v>
      </c>
      <c r="BB30" s="2" t="s">
        <v>186</v>
      </c>
      <c r="BC30" s="2" t="s">
        <v>186</v>
      </c>
      <c r="BD30" s="2"/>
      <c r="BE30" s="2"/>
      <c r="BF30" s="2" t="s">
        <v>186</v>
      </c>
      <c r="BG30" s="2" t="s">
        <v>186</v>
      </c>
      <c r="BH30" s="2"/>
      <c r="BI30" s="2"/>
      <c r="BJ30" s="2"/>
      <c r="BK30" s="2"/>
      <c r="BL30" s="2"/>
      <c r="BM30" s="2" t="s">
        <v>186</v>
      </c>
      <c r="BN30" s="2" t="s">
        <v>186</v>
      </c>
      <c r="BO30" s="2"/>
      <c r="BP30" s="2"/>
      <c r="BQ30" s="2"/>
      <c r="BR30" s="2"/>
      <c r="BS30" s="2"/>
      <c r="BT30" s="2" t="s">
        <v>186</v>
      </c>
      <c r="BU30" s="2" t="s">
        <v>186</v>
      </c>
      <c r="BV30" s="2" t="s">
        <v>186</v>
      </c>
      <c r="BW30" s="2"/>
      <c r="BX30" s="2"/>
      <c r="BY30" s="2"/>
      <c r="BZ30" s="2"/>
      <c r="CA30" s="2" t="s">
        <v>186</v>
      </c>
      <c r="CB30" s="2" t="s">
        <v>186</v>
      </c>
      <c r="CC30" s="2"/>
      <c r="CD30" s="2"/>
      <c r="CE30" s="2"/>
      <c r="CF30" s="2"/>
      <c r="CG30" s="2"/>
      <c r="CH30" s="2" t="s">
        <v>186</v>
      </c>
      <c r="CI30" s="2" t="s">
        <v>186</v>
      </c>
      <c r="CJ30" s="2"/>
      <c r="CK30" s="2"/>
      <c r="CL30" s="2"/>
      <c r="CM30" s="2"/>
      <c r="CN30" s="2"/>
      <c r="CO30" s="2" t="s">
        <v>186</v>
      </c>
      <c r="CP30" s="2" t="s">
        <v>186</v>
      </c>
      <c r="CQ30" s="2"/>
      <c r="CR30" s="2" t="s">
        <v>186</v>
      </c>
      <c r="CS30" s="2"/>
      <c r="CT30" s="2"/>
      <c r="CU30" s="2"/>
      <c r="CV30" s="2" t="s">
        <v>186</v>
      </c>
      <c r="CW30" s="2" t="s">
        <v>186</v>
      </c>
      <c r="CX30" s="2"/>
      <c r="CY30" s="2"/>
      <c r="CZ30" s="2"/>
      <c r="DA30" s="2"/>
      <c r="DB30" s="2"/>
      <c r="DC30" s="2" t="s">
        <v>186</v>
      </c>
      <c r="DD30" s="2" t="s">
        <v>186</v>
      </c>
      <c r="DE30" s="2"/>
      <c r="DF30" s="2"/>
      <c r="DG30" s="2"/>
      <c r="DH30" s="2"/>
      <c r="DI30" s="2"/>
      <c r="DJ30" s="2" t="s">
        <v>186</v>
      </c>
      <c r="DK30" s="2" t="s">
        <v>186</v>
      </c>
      <c r="DL30" s="2" t="s">
        <v>186</v>
      </c>
      <c r="DM30" s="2"/>
      <c r="DN30" s="2"/>
      <c r="DO30" s="2"/>
      <c r="DP30" s="2"/>
      <c r="DQ30" s="2" t="s">
        <v>186</v>
      </c>
      <c r="DR30" s="2" t="s">
        <v>186</v>
      </c>
      <c r="DS30" s="2"/>
      <c r="DT30" s="2"/>
      <c r="DU30" s="2"/>
      <c r="DV30" s="2"/>
      <c r="DW30" s="2"/>
      <c r="DX30" s="2" t="s">
        <v>186</v>
      </c>
      <c r="DY30" s="2" t="s">
        <v>186</v>
      </c>
      <c r="DZ30" s="2"/>
      <c r="EA30" s="2"/>
      <c r="EB30" s="2"/>
      <c r="EC30" s="2"/>
      <c r="ED30" s="2"/>
      <c r="EE30" s="2" t="s">
        <v>186</v>
      </c>
      <c r="EF30" s="2" t="s">
        <v>186</v>
      </c>
      <c r="EG30" s="2"/>
      <c r="EH30" s="2"/>
      <c r="EI30" s="2"/>
      <c r="EJ30" s="2"/>
      <c r="EK30" s="2"/>
      <c r="EL30" s="2" t="s">
        <v>186</v>
      </c>
      <c r="EM30" s="2" t="s">
        <v>186</v>
      </c>
      <c r="EN30" s="2"/>
      <c r="EO30" s="2"/>
      <c r="EP30" s="2"/>
      <c r="EQ30" s="2" t="s">
        <v>186</v>
      </c>
      <c r="ER30" s="2" t="s">
        <v>186</v>
      </c>
      <c r="ES30" s="2" t="s">
        <v>186</v>
      </c>
      <c r="ET30" s="2" t="s">
        <v>186</v>
      </c>
      <c r="EU30" s="2" t="s">
        <v>186</v>
      </c>
      <c r="EV30" s="2" t="s">
        <v>186</v>
      </c>
      <c r="EW30" s="2" t="s">
        <v>186</v>
      </c>
      <c r="EX30" s="2" t="s">
        <v>186</v>
      </c>
      <c r="EY30" s="2" t="s">
        <v>186</v>
      </c>
      <c r="EZ30" s="2" t="s">
        <v>186</v>
      </c>
      <c r="FA30" s="2" t="s">
        <v>186</v>
      </c>
      <c r="FB30" s="2" t="s">
        <v>186</v>
      </c>
      <c r="FC30" s="2" t="s">
        <v>186</v>
      </c>
      <c r="FD30" s="2" t="s">
        <v>186</v>
      </c>
      <c r="FE30" s="2" t="s">
        <v>186</v>
      </c>
      <c r="FF30" s="2" t="s">
        <v>186</v>
      </c>
      <c r="FG30" s="2" t="s">
        <v>186</v>
      </c>
      <c r="FH30" s="2" t="s">
        <v>186</v>
      </c>
      <c r="FI30" s="2" t="s">
        <v>186</v>
      </c>
      <c r="FJ30" s="2" t="s">
        <v>186</v>
      </c>
      <c r="FK30" s="2" t="s">
        <v>186</v>
      </c>
      <c r="FL30" s="2" t="s">
        <v>186</v>
      </c>
      <c r="FM30" s="2"/>
      <c r="FN30" s="2" t="s">
        <v>186</v>
      </c>
      <c r="FO30" s="2" t="s">
        <v>186</v>
      </c>
      <c r="FP30" s="2"/>
      <c r="FQ30" s="2"/>
      <c r="FR30" s="2"/>
      <c r="FS30" s="2"/>
      <c r="FT30" s="2"/>
      <c r="FU30" s="2" t="s">
        <v>186</v>
      </c>
      <c r="FV30" s="2" t="s">
        <v>186</v>
      </c>
      <c r="FW30" s="2"/>
      <c r="FX30" s="2"/>
      <c r="FY30" s="2"/>
      <c r="FZ30" s="2"/>
      <c r="GA30" s="2"/>
      <c r="GB30" s="2" t="s">
        <v>186</v>
      </c>
      <c r="GC30" s="2" t="s">
        <v>186</v>
      </c>
      <c r="GD30" s="2"/>
      <c r="GE30" s="2"/>
      <c r="GF30" s="2"/>
      <c r="GG30" s="2"/>
      <c r="GH30" s="2"/>
      <c r="GI30" s="2" t="s">
        <v>186</v>
      </c>
      <c r="GJ30" s="2" t="s">
        <v>186</v>
      </c>
      <c r="GK30" s="2"/>
      <c r="GL30" s="2"/>
      <c r="GM30" s="2"/>
      <c r="GN30" s="2" t="s">
        <v>186</v>
      </c>
      <c r="GO30" s="2"/>
      <c r="GP30" s="2" t="s">
        <v>186</v>
      </c>
      <c r="GQ30" s="2" t="s">
        <v>186</v>
      </c>
      <c r="GR30" s="2"/>
      <c r="GS30" s="2"/>
      <c r="GT30" s="2"/>
      <c r="GU30" s="2"/>
      <c r="GV30" s="2"/>
      <c r="GW30" s="2" t="s">
        <v>186</v>
      </c>
      <c r="GX30" s="2" t="s">
        <v>186</v>
      </c>
      <c r="GY30" s="2"/>
      <c r="GZ30" s="2" t="s">
        <v>186</v>
      </c>
      <c r="HA30" s="2"/>
      <c r="HB30" s="2"/>
      <c r="HC30" s="2"/>
      <c r="HD30" s="2" t="s">
        <v>186</v>
      </c>
      <c r="HE30" s="2" t="s">
        <v>186</v>
      </c>
      <c r="HF30" s="2"/>
      <c r="HG30" s="2"/>
      <c r="HH30" s="2"/>
      <c r="HI30" s="2"/>
      <c r="HJ30" s="2"/>
      <c r="HK30" s="2" t="s">
        <v>186</v>
      </c>
      <c r="HL30" s="2" t="s">
        <v>186</v>
      </c>
      <c r="HM30" s="2"/>
      <c r="HN30" s="2"/>
      <c r="HO30" s="2"/>
      <c r="HP30" s="2"/>
      <c r="HQ30" s="2"/>
      <c r="HR30" s="2" t="s">
        <v>186</v>
      </c>
      <c r="HS30" s="2" t="s">
        <v>186</v>
      </c>
      <c r="HT30" s="2"/>
      <c r="HU30" s="2"/>
      <c r="HV30" s="2"/>
      <c r="HW30" s="2"/>
      <c r="HX30" s="2"/>
      <c r="HY30" s="2" t="s">
        <v>186</v>
      </c>
      <c r="HZ30" s="2" t="s">
        <v>186</v>
      </c>
      <c r="IA30" s="2" t="s">
        <v>186</v>
      </c>
      <c r="IB30" s="2"/>
      <c r="IC30" s="2"/>
      <c r="ID30" s="2"/>
      <c r="IE30" s="2"/>
      <c r="IF30" s="2" t="s">
        <v>186</v>
      </c>
      <c r="IG30" s="2" t="s">
        <v>186</v>
      </c>
      <c r="IH30" s="2" t="s">
        <v>186</v>
      </c>
      <c r="II30" s="2" t="s">
        <v>186</v>
      </c>
      <c r="IJ30" s="2" t="s">
        <v>186</v>
      </c>
    </row>
    <row r="31" spans="1:244" ht="12.75" customHeight="1" x14ac:dyDescent="0.2">
      <c r="A31" s="209">
        <v>24</v>
      </c>
      <c r="B31" s="2" t="s">
        <v>64</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v>1</v>
      </c>
      <c r="AI31" s="2">
        <v>4</v>
      </c>
      <c r="AJ31" s="2">
        <v>5</v>
      </c>
      <c r="AK31" s="2" t="s">
        <v>186</v>
      </c>
      <c r="AL31" s="2" t="s">
        <v>186</v>
      </c>
      <c r="AM31" s="2">
        <v>8</v>
      </c>
      <c r="AN31" s="2">
        <v>4</v>
      </c>
      <c r="AO31" s="2">
        <v>5</v>
      </c>
      <c r="AP31" s="2">
        <v>11</v>
      </c>
      <c r="AQ31" s="2">
        <v>5</v>
      </c>
      <c r="AR31" s="2" t="s">
        <v>186</v>
      </c>
      <c r="AS31" s="2" t="s">
        <v>186</v>
      </c>
      <c r="AT31" s="2">
        <v>4</v>
      </c>
      <c r="AU31" s="2">
        <v>2</v>
      </c>
      <c r="AV31" s="2">
        <v>1</v>
      </c>
      <c r="AW31" s="2"/>
      <c r="AX31" s="2"/>
      <c r="AY31" s="2" t="s">
        <v>186</v>
      </c>
      <c r="AZ31" s="2" t="s">
        <v>186</v>
      </c>
      <c r="BA31" s="2" t="s">
        <v>186</v>
      </c>
      <c r="BB31" s="2" t="s">
        <v>186</v>
      </c>
      <c r="BC31" s="2" t="s">
        <v>186</v>
      </c>
      <c r="BD31" s="2"/>
      <c r="BE31" s="2"/>
      <c r="BF31" s="2" t="s">
        <v>186</v>
      </c>
      <c r="BG31" s="2" t="s">
        <v>186</v>
      </c>
      <c r="BH31" s="2"/>
      <c r="BI31" s="2"/>
      <c r="BJ31" s="2"/>
      <c r="BK31" s="2"/>
      <c r="BL31" s="2"/>
      <c r="BM31" s="2" t="s">
        <v>186</v>
      </c>
      <c r="BN31" s="2" t="s">
        <v>186</v>
      </c>
      <c r="BO31" s="2"/>
      <c r="BP31" s="2"/>
      <c r="BQ31" s="2"/>
      <c r="BR31" s="2"/>
      <c r="BS31" s="2"/>
      <c r="BT31" s="2" t="s">
        <v>186</v>
      </c>
      <c r="BU31" s="2" t="s">
        <v>186</v>
      </c>
      <c r="BV31" s="2" t="s">
        <v>186</v>
      </c>
      <c r="BW31" s="2"/>
      <c r="BX31" s="2"/>
      <c r="BY31" s="2"/>
      <c r="BZ31" s="2"/>
      <c r="CA31" s="2" t="s">
        <v>186</v>
      </c>
      <c r="CB31" s="2" t="s">
        <v>186</v>
      </c>
      <c r="CC31" s="2"/>
      <c r="CD31" s="2"/>
      <c r="CE31" s="2"/>
      <c r="CF31" s="2"/>
      <c r="CG31" s="2"/>
      <c r="CH31" s="2" t="s">
        <v>186</v>
      </c>
      <c r="CI31" s="2" t="s">
        <v>186</v>
      </c>
      <c r="CJ31" s="2"/>
      <c r="CK31" s="2"/>
      <c r="CL31" s="2"/>
      <c r="CM31" s="2"/>
      <c r="CN31" s="2"/>
      <c r="CO31" s="2" t="s">
        <v>186</v>
      </c>
      <c r="CP31" s="2" t="s">
        <v>186</v>
      </c>
      <c r="CQ31" s="2"/>
      <c r="CR31" s="2" t="s">
        <v>186</v>
      </c>
      <c r="CS31" s="2"/>
      <c r="CT31" s="2"/>
      <c r="CU31" s="2"/>
      <c r="CV31" s="2" t="s">
        <v>186</v>
      </c>
      <c r="CW31" s="2" t="s">
        <v>186</v>
      </c>
      <c r="CX31" s="2"/>
      <c r="CY31" s="2"/>
      <c r="CZ31" s="2"/>
      <c r="DA31" s="2"/>
      <c r="DB31" s="2"/>
      <c r="DC31" s="2" t="s">
        <v>186</v>
      </c>
      <c r="DD31" s="2" t="s">
        <v>186</v>
      </c>
      <c r="DE31" s="2"/>
      <c r="DF31" s="2"/>
      <c r="DG31" s="2"/>
      <c r="DH31" s="2"/>
      <c r="DI31" s="2"/>
      <c r="DJ31" s="2" t="s">
        <v>186</v>
      </c>
      <c r="DK31" s="2" t="s">
        <v>186</v>
      </c>
      <c r="DL31" s="2" t="s">
        <v>186</v>
      </c>
      <c r="DM31" s="2"/>
      <c r="DN31" s="2"/>
      <c r="DO31" s="2"/>
      <c r="DP31" s="2"/>
      <c r="DQ31" s="2" t="s">
        <v>186</v>
      </c>
      <c r="DR31" s="2" t="s">
        <v>186</v>
      </c>
      <c r="DS31" s="2"/>
      <c r="DT31" s="2"/>
      <c r="DU31" s="2"/>
      <c r="DV31" s="2"/>
      <c r="DW31" s="2"/>
      <c r="DX31" s="2" t="s">
        <v>186</v>
      </c>
      <c r="DY31" s="2" t="s">
        <v>186</v>
      </c>
      <c r="DZ31" s="2"/>
      <c r="EA31" s="2"/>
      <c r="EB31" s="2"/>
      <c r="EC31" s="2"/>
      <c r="ED31" s="2"/>
      <c r="EE31" s="2" t="s">
        <v>186</v>
      </c>
      <c r="EF31" s="2" t="s">
        <v>186</v>
      </c>
      <c r="EG31" s="2"/>
      <c r="EH31" s="2"/>
      <c r="EI31" s="2"/>
      <c r="EJ31" s="2"/>
      <c r="EK31" s="2"/>
      <c r="EL31" s="2" t="s">
        <v>186</v>
      </c>
      <c r="EM31" s="2" t="s">
        <v>186</v>
      </c>
      <c r="EN31" s="2"/>
      <c r="EO31" s="2"/>
      <c r="EP31" s="2"/>
      <c r="EQ31" s="2" t="s">
        <v>186</v>
      </c>
      <c r="ER31" s="2" t="s">
        <v>186</v>
      </c>
      <c r="ES31" s="2" t="s">
        <v>186</v>
      </c>
      <c r="ET31" s="2" t="s">
        <v>186</v>
      </c>
      <c r="EU31" s="2" t="s">
        <v>186</v>
      </c>
      <c r="EV31" s="2" t="s">
        <v>186</v>
      </c>
      <c r="EW31" s="2" t="s">
        <v>186</v>
      </c>
      <c r="EX31" s="2" t="s">
        <v>186</v>
      </c>
      <c r="EY31" s="2" t="s">
        <v>186</v>
      </c>
      <c r="EZ31" s="2" t="s">
        <v>186</v>
      </c>
      <c r="FA31" s="2" t="s">
        <v>186</v>
      </c>
      <c r="FB31" s="2" t="s">
        <v>186</v>
      </c>
      <c r="FC31" s="2" t="s">
        <v>186</v>
      </c>
      <c r="FD31" s="2" t="s">
        <v>186</v>
      </c>
      <c r="FE31" s="2" t="s">
        <v>186</v>
      </c>
      <c r="FF31" s="2" t="s">
        <v>186</v>
      </c>
      <c r="FG31" s="2" t="s">
        <v>186</v>
      </c>
      <c r="FH31" s="2" t="s">
        <v>186</v>
      </c>
      <c r="FI31" s="2" t="s">
        <v>186</v>
      </c>
      <c r="FJ31" s="2" t="s">
        <v>186</v>
      </c>
      <c r="FK31" s="2" t="s">
        <v>186</v>
      </c>
      <c r="FL31" s="2" t="s">
        <v>186</v>
      </c>
      <c r="FM31" s="2"/>
      <c r="FN31" s="2" t="s">
        <v>186</v>
      </c>
      <c r="FO31" s="2" t="s">
        <v>186</v>
      </c>
      <c r="FP31" s="2"/>
      <c r="FQ31" s="2"/>
      <c r="FR31" s="2"/>
      <c r="FS31" s="2"/>
      <c r="FT31" s="2"/>
      <c r="FU31" s="2" t="s">
        <v>186</v>
      </c>
      <c r="FV31" s="2" t="s">
        <v>186</v>
      </c>
      <c r="FW31" s="2"/>
      <c r="FX31" s="2"/>
      <c r="FY31" s="2"/>
      <c r="FZ31" s="2"/>
      <c r="GA31" s="2"/>
      <c r="GB31" s="2" t="s">
        <v>186</v>
      </c>
      <c r="GC31" s="2" t="s">
        <v>186</v>
      </c>
      <c r="GD31" s="2"/>
      <c r="GE31" s="2"/>
      <c r="GF31" s="2"/>
      <c r="GG31" s="2"/>
      <c r="GH31" s="2"/>
      <c r="GI31" s="2" t="s">
        <v>186</v>
      </c>
      <c r="GJ31" s="2" t="s">
        <v>186</v>
      </c>
      <c r="GK31" s="2"/>
      <c r="GL31" s="2"/>
      <c r="GM31" s="2"/>
      <c r="GN31" s="2" t="s">
        <v>186</v>
      </c>
      <c r="GO31" s="2"/>
      <c r="GP31" s="2" t="s">
        <v>186</v>
      </c>
      <c r="GQ31" s="2" t="s">
        <v>186</v>
      </c>
      <c r="GR31" s="2"/>
      <c r="GS31" s="2"/>
      <c r="GT31" s="2"/>
      <c r="GU31" s="2"/>
      <c r="GV31" s="2"/>
      <c r="GW31" s="2" t="s">
        <v>186</v>
      </c>
      <c r="GX31" s="2" t="s">
        <v>186</v>
      </c>
      <c r="GY31" s="2"/>
      <c r="GZ31" s="2" t="s">
        <v>186</v>
      </c>
      <c r="HA31" s="2"/>
      <c r="HB31" s="2"/>
      <c r="HC31" s="2"/>
      <c r="HD31" s="2" t="s">
        <v>186</v>
      </c>
      <c r="HE31" s="2" t="s">
        <v>186</v>
      </c>
      <c r="HF31" s="2"/>
      <c r="HG31" s="2"/>
      <c r="HH31" s="2"/>
      <c r="HI31" s="2"/>
      <c r="HJ31" s="2"/>
      <c r="HK31" s="2" t="s">
        <v>186</v>
      </c>
      <c r="HL31" s="2" t="s">
        <v>186</v>
      </c>
      <c r="HM31" s="2"/>
      <c r="HN31" s="2"/>
      <c r="HO31" s="2"/>
      <c r="HP31" s="2"/>
      <c r="HQ31" s="2"/>
      <c r="HR31" s="2" t="s">
        <v>186</v>
      </c>
      <c r="HS31" s="2" t="s">
        <v>186</v>
      </c>
      <c r="HT31" s="2"/>
      <c r="HU31" s="2"/>
      <c r="HV31" s="2"/>
      <c r="HW31" s="2"/>
      <c r="HX31" s="2"/>
      <c r="HY31" s="2" t="s">
        <v>186</v>
      </c>
      <c r="HZ31" s="2" t="s">
        <v>186</v>
      </c>
      <c r="IA31" s="2" t="s">
        <v>186</v>
      </c>
      <c r="IB31" s="2"/>
      <c r="IC31" s="2"/>
      <c r="ID31" s="2"/>
      <c r="IE31" s="2"/>
      <c r="IF31" s="2" t="s">
        <v>186</v>
      </c>
      <c r="IG31" s="2" t="s">
        <v>186</v>
      </c>
      <c r="IH31" s="2" t="s">
        <v>186</v>
      </c>
      <c r="II31" s="2" t="s">
        <v>186</v>
      </c>
      <c r="IJ31" s="2" t="s">
        <v>186</v>
      </c>
    </row>
    <row r="32" spans="1:244" ht="12.75" customHeight="1" x14ac:dyDescent="0.2">
      <c r="A32" s="210"/>
      <c r="B32" s="2" t="s">
        <v>163</v>
      </c>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t="s">
        <v>186</v>
      </c>
      <c r="AL32" s="2" t="s">
        <v>186</v>
      </c>
      <c r="AM32" s="2"/>
      <c r="AN32" s="2"/>
      <c r="AO32" s="2"/>
      <c r="AP32" s="2"/>
      <c r="AQ32" s="2"/>
      <c r="AR32" s="2" t="s">
        <v>186</v>
      </c>
      <c r="AS32" s="2" t="s">
        <v>186</v>
      </c>
      <c r="AT32" s="2"/>
      <c r="AU32" s="2"/>
      <c r="AV32" s="2"/>
      <c r="AW32" s="2"/>
      <c r="AX32" s="2"/>
      <c r="AY32" s="2" t="s">
        <v>186</v>
      </c>
      <c r="AZ32" s="2" t="s">
        <v>186</v>
      </c>
      <c r="BA32" s="2" t="s">
        <v>186</v>
      </c>
      <c r="BB32" s="2" t="s">
        <v>186</v>
      </c>
      <c r="BC32" s="2" t="s">
        <v>186</v>
      </c>
      <c r="BD32" s="2"/>
      <c r="BE32" s="2"/>
      <c r="BF32" s="2" t="s">
        <v>186</v>
      </c>
      <c r="BG32" s="2" t="s">
        <v>186</v>
      </c>
      <c r="BH32" s="2"/>
      <c r="BI32" s="2"/>
      <c r="BJ32" s="2"/>
      <c r="BK32" s="2"/>
      <c r="BL32" s="2"/>
      <c r="BM32" s="2" t="s">
        <v>186</v>
      </c>
      <c r="BN32" s="2" t="s">
        <v>186</v>
      </c>
      <c r="BO32" s="2"/>
      <c r="BP32" s="2"/>
      <c r="BQ32" s="2"/>
      <c r="BR32" s="2"/>
      <c r="BS32" s="2"/>
      <c r="BT32" s="2" t="s">
        <v>186</v>
      </c>
      <c r="BU32" s="2" t="s">
        <v>186</v>
      </c>
      <c r="BV32" s="2" t="s">
        <v>186</v>
      </c>
      <c r="BW32" s="2"/>
      <c r="BX32" s="2"/>
      <c r="BY32" s="2"/>
      <c r="BZ32" s="2"/>
      <c r="CA32" s="2" t="s">
        <v>186</v>
      </c>
      <c r="CB32" s="2" t="s">
        <v>186</v>
      </c>
      <c r="CC32" s="2"/>
      <c r="CD32" s="2"/>
      <c r="CE32" s="2"/>
      <c r="CF32" s="2"/>
      <c r="CG32" s="2"/>
      <c r="CH32" s="2" t="s">
        <v>186</v>
      </c>
      <c r="CI32" s="2" t="s">
        <v>186</v>
      </c>
      <c r="CJ32" s="2"/>
      <c r="CK32" s="2"/>
      <c r="CL32" s="2"/>
      <c r="CM32" s="2"/>
      <c r="CN32" s="2"/>
      <c r="CO32" s="2" t="s">
        <v>186</v>
      </c>
      <c r="CP32" s="2" t="s">
        <v>186</v>
      </c>
      <c r="CQ32" s="2"/>
      <c r="CR32" s="2" t="s">
        <v>186</v>
      </c>
      <c r="CS32" s="2"/>
      <c r="CT32" s="2"/>
      <c r="CU32" s="2"/>
      <c r="CV32" s="2" t="s">
        <v>186</v>
      </c>
      <c r="CW32" s="2" t="s">
        <v>186</v>
      </c>
      <c r="CX32" s="2"/>
      <c r="CY32" s="2"/>
      <c r="CZ32" s="2"/>
      <c r="DA32" s="2"/>
      <c r="DB32" s="2"/>
      <c r="DC32" s="2" t="s">
        <v>186</v>
      </c>
      <c r="DD32" s="2" t="s">
        <v>186</v>
      </c>
      <c r="DE32" s="2"/>
      <c r="DF32" s="2"/>
      <c r="DG32" s="2"/>
      <c r="DH32" s="2"/>
      <c r="DI32" s="2"/>
      <c r="DJ32" s="2" t="s">
        <v>186</v>
      </c>
      <c r="DK32" s="2" t="s">
        <v>186</v>
      </c>
      <c r="DL32" s="2" t="s">
        <v>186</v>
      </c>
      <c r="DM32" s="2"/>
      <c r="DN32" s="2"/>
      <c r="DO32" s="2"/>
      <c r="DP32" s="2"/>
      <c r="DQ32" s="2" t="s">
        <v>186</v>
      </c>
      <c r="DR32" s="2" t="s">
        <v>186</v>
      </c>
      <c r="DS32" s="2"/>
      <c r="DT32" s="2"/>
      <c r="DU32" s="2"/>
      <c r="DV32" s="2"/>
      <c r="DW32" s="2"/>
      <c r="DX32" s="2" t="s">
        <v>186</v>
      </c>
      <c r="DY32" s="2" t="s">
        <v>186</v>
      </c>
      <c r="DZ32" s="2"/>
      <c r="EA32" s="2"/>
      <c r="EB32" s="2"/>
      <c r="EC32" s="2"/>
      <c r="ED32" s="2"/>
      <c r="EE32" s="2" t="s">
        <v>186</v>
      </c>
      <c r="EF32" s="2" t="s">
        <v>186</v>
      </c>
      <c r="EG32" s="2"/>
      <c r="EH32" s="2"/>
      <c r="EI32" s="2"/>
      <c r="EJ32" s="2"/>
      <c r="EK32" s="2"/>
      <c r="EL32" s="2" t="s">
        <v>186</v>
      </c>
      <c r="EM32" s="2" t="s">
        <v>186</v>
      </c>
      <c r="EN32" s="2"/>
      <c r="EO32" s="2"/>
      <c r="EP32" s="2"/>
      <c r="EQ32" s="2" t="s">
        <v>186</v>
      </c>
      <c r="ER32" s="2" t="s">
        <v>186</v>
      </c>
      <c r="ES32" s="2" t="s">
        <v>186</v>
      </c>
      <c r="ET32" s="2" t="s">
        <v>186</v>
      </c>
      <c r="EU32" s="2" t="s">
        <v>186</v>
      </c>
      <c r="EV32" s="2" t="s">
        <v>186</v>
      </c>
      <c r="EW32" s="2" t="s">
        <v>186</v>
      </c>
      <c r="EX32" s="2" t="s">
        <v>186</v>
      </c>
      <c r="EY32" s="2" t="s">
        <v>186</v>
      </c>
      <c r="EZ32" s="2" t="s">
        <v>186</v>
      </c>
      <c r="FA32" s="2" t="s">
        <v>186</v>
      </c>
      <c r="FB32" s="2" t="s">
        <v>186</v>
      </c>
      <c r="FC32" s="2" t="s">
        <v>186</v>
      </c>
      <c r="FD32" s="2" t="s">
        <v>186</v>
      </c>
      <c r="FE32" s="2" t="s">
        <v>186</v>
      </c>
      <c r="FF32" s="2" t="s">
        <v>186</v>
      </c>
      <c r="FG32" s="2" t="s">
        <v>186</v>
      </c>
      <c r="FH32" s="2" t="s">
        <v>186</v>
      </c>
      <c r="FI32" s="2" t="s">
        <v>186</v>
      </c>
      <c r="FJ32" s="2" t="s">
        <v>186</v>
      </c>
      <c r="FK32" s="2" t="s">
        <v>186</v>
      </c>
      <c r="FL32" s="2" t="s">
        <v>186</v>
      </c>
      <c r="FM32" s="2"/>
      <c r="FN32" s="2" t="s">
        <v>186</v>
      </c>
      <c r="FO32" s="2" t="s">
        <v>186</v>
      </c>
      <c r="FP32" s="2"/>
      <c r="FQ32" s="2"/>
      <c r="FR32" s="2"/>
      <c r="FS32" s="2"/>
      <c r="FT32" s="2"/>
      <c r="FU32" s="2" t="s">
        <v>186</v>
      </c>
      <c r="FV32" s="2" t="s">
        <v>186</v>
      </c>
      <c r="FW32" s="2"/>
      <c r="FX32" s="2"/>
      <c r="FY32" s="2"/>
      <c r="FZ32" s="2"/>
      <c r="GA32" s="2"/>
      <c r="GB32" s="2" t="s">
        <v>186</v>
      </c>
      <c r="GC32" s="2" t="s">
        <v>186</v>
      </c>
      <c r="GD32" s="2"/>
      <c r="GE32" s="2"/>
      <c r="GF32" s="2"/>
      <c r="GG32" s="2"/>
      <c r="GH32" s="2"/>
      <c r="GI32" s="2" t="s">
        <v>186</v>
      </c>
      <c r="GJ32" s="2" t="s">
        <v>186</v>
      </c>
      <c r="GK32" s="2"/>
      <c r="GL32" s="2"/>
      <c r="GM32" s="2"/>
      <c r="GN32" s="2" t="s">
        <v>186</v>
      </c>
      <c r="GO32" s="2"/>
      <c r="GP32" s="2" t="s">
        <v>186</v>
      </c>
      <c r="GQ32" s="2" t="s">
        <v>186</v>
      </c>
      <c r="GR32" s="2"/>
      <c r="GS32" s="2"/>
      <c r="GT32" s="2"/>
      <c r="GU32" s="2"/>
      <c r="GV32" s="2"/>
      <c r="GW32" s="2" t="s">
        <v>186</v>
      </c>
      <c r="GX32" s="2" t="s">
        <v>186</v>
      </c>
      <c r="GY32" s="2"/>
      <c r="GZ32" s="2" t="s">
        <v>186</v>
      </c>
      <c r="HA32" s="2"/>
      <c r="HB32" s="2"/>
      <c r="HC32" s="2"/>
      <c r="HD32" s="2" t="s">
        <v>186</v>
      </c>
      <c r="HE32" s="2" t="s">
        <v>186</v>
      </c>
      <c r="HF32" s="2"/>
      <c r="HG32" s="2"/>
      <c r="HH32" s="2"/>
      <c r="HI32" s="2"/>
      <c r="HJ32" s="2"/>
      <c r="HK32" s="2" t="s">
        <v>186</v>
      </c>
      <c r="HL32" s="2" t="s">
        <v>186</v>
      </c>
      <c r="HM32" s="2"/>
      <c r="HN32" s="2"/>
      <c r="HO32" s="2"/>
      <c r="HP32" s="2"/>
      <c r="HQ32" s="2"/>
      <c r="HR32" s="2" t="s">
        <v>186</v>
      </c>
      <c r="HS32" s="2" t="s">
        <v>186</v>
      </c>
      <c r="HT32" s="2"/>
      <c r="HU32" s="2"/>
      <c r="HV32" s="2"/>
      <c r="HW32" s="2"/>
      <c r="HX32" s="2"/>
      <c r="HY32" s="2" t="s">
        <v>186</v>
      </c>
      <c r="HZ32" s="2" t="s">
        <v>186</v>
      </c>
      <c r="IA32" s="2" t="s">
        <v>186</v>
      </c>
      <c r="IB32" s="2"/>
      <c r="IC32" s="2"/>
      <c r="ID32" s="2"/>
      <c r="IE32" s="2"/>
      <c r="IF32" s="2" t="s">
        <v>186</v>
      </c>
      <c r="IG32" s="2" t="s">
        <v>186</v>
      </c>
      <c r="IH32" s="2" t="s">
        <v>186</v>
      </c>
      <c r="II32" s="2" t="s">
        <v>186</v>
      </c>
      <c r="IJ32" s="2" t="s">
        <v>186</v>
      </c>
    </row>
    <row r="33" spans="1:244" ht="12.75" customHeight="1" x14ac:dyDescent="0.2">
      <c r="A33" s="2">
        <v>25</v>
      </c>
      <c r="B33" s="2" t="s">
        <v>6</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v>1</v>
      </c>
      <c r="AH33" s="2">
        <v>1</v>
      </c>
      <c r="AI33" s="2">
        <v>1</v>
      </c>
      <c r="AJ33" s="2">
        <v>1</v>
      </c>
      <c r="AK33" s="2" t="s">
        <v>186</v>
      </c>
      <c r="AL33" s="2" t="s">
        <v>186</v>
      </c>
      <c r="AM33" s="2"/>
      <c r="AN33" s="2"/>
      <c r="AO33" s="2"/>
      <c r="AP33" s="2"/>
      <c r="AQ33" s="2"/>
      <c r="AR33" s="2" t="s">
        <v>186</v>
      </c>
      <c r="AS33" s="2" t="s">
        <v>186</v>
      </c>
      <c r="AT33" s="2"/>
      <c r="AU33" s="2"/>
      <c r="AV33" s="2"/>
      <c r="AW33" s="2"/>
      <c r="AX33" s="2"/>
      <c r="AY33" s="2" t="s">
        <v>186</v>
      </c>
      <c r="AZ33" s="2" t="s">
        <v>186</v>
      </c>
      <c r="BA33" s="2" t="s">
        <v>186</v>
      </c>
      <c r="BB33" s="2" t="s">
        <v>186</v>
      </c>
      <c r="BC33" s="2" t="s">
        <v>186</v>
      </c>
      <c r="BD33" s="2"/>
      <c r="BE33" s="2"/>
      <c r="BF33" s="2" t="s">
        <v>186</v>
      </c>
      <c r="BG33" s="2" t="s">
        <v>186</v>
      </c>
      <c r="BH33" s="2"/>
      <c r="BI33" s="2"/>
      <c r="BJ33" s="2"/>
      <c r="BK33" s="2"/>
      <c r="BL33" s="2"/>
      <c r="BM33" s="2" t="s">
        <v>186</v>
      </c>
      <c r="BN33" s="2" t="s">
        <v>186</v>
      </c>
      <c r="BO33" s="2"/>
      <c r="BP33" s="2"/>
      <c r="BQ33" s="2"/>
      <c r="BR33" s="2"/>
      <c r="BS33" s="2"/>
      <c r="BT33" s="2" t="s">
        <v>186</v>
      </c>
      <c r="BU33" s="2" t="s">
        <v>186</v>
      </c>
      <c r="BV33" s="2" t="s">
        <v>186</v>
      </c>
      <c r="BW33" s="2"/>
      <c r="BX33" s="2"/>
      <c r="BY33" s="2"/>
      <c r="BZ33" s="2"/>
      <c r="CA33" s="2" t="s">
        <v>186</v>
      </c>
      <c r="CB33" s="2" t="s">
        <v>186</v>
      </c>
      <c r="CC33" s="2"/>
      <c r="CD33" s="2"/>
      <c r="CE33" s="2"/>
      <c r="CF33" s="2"/>
      <c r="CG33" s="2"/>
      <c r="CH33" s="2" t="s">
        <v>186</v>
      </c>
      <c r="CI33" s="2" t="s">
        <v>186</v>
      </c>
      <c r="CJ33" s="2"/>
      <c r="CK33" s="2"/>
      <c r="CL33" s="2"/>
      <c r="CM33" s="2"/>
      <c r="CN33" s="2"/>
      <c r="CO33" s="2" t="s">
        <v>186</v>
      </c>
      <c r="CP33" s="2" t="s">
        <v>186</v>
      </c>
      <c r="CQ33" s="2"/>
      <c r="CR33" s="2" t="s">
        <v>186</v>
      </c>
      <c r="CS33" s="2"/>
      <c r="CT33" s="2"/>
      <c r="CU33" s="2"/>
      <c r="CV33" s="2" t="s">
        <v>186</v>
      </c>
      <c r="CW33" s="2" t="s">
        <v>186</v>
      </c>
      <c r="CX33" s="2"/>
      <c r="CY33" s="2"/>
      <c r="CZ33" s="2"/>
      <c r="DA33" s="2"/>
      <c r="DB33" s="2"/>
      <c r="DC33" s="2" t="s">
        <v>186</v>
      </c>
      <c r="DD33" s="2" t="s">
        <v>186</v>
      </c>
      <c r="DE33" s="2"/>
      <c r="DF33" s="2"/>
      <c r="DG33" s="2"/>
      <c r="DH33" s="2"/>
      <c r="DI33" s="2"/>
      <c r="DJ33" s="2" t="s">
        <v>186</v>
      </c>
      <c r="DK33" s="2" t="s">
        <v>186</v>
      </c>
      <c r="DL33" s="2" t="s">
        <v>186</v>
      </c>
      <c r="DM33" s="2"/>
      <c r="DN33" s="2"/>
      <c r="DO33" s="2"/>
      <c r="DP33" s="2"/>
      <c r="DQ33" s="2" t="s">
        <v>186</v>
      </c>
      <c r="DR33" s="2" t="s">
        <v>186</v>
      </c>
      <c r="DS33" s="2"/>
      <c r="DT33" s="2"/>
      <c r="DU33" s="2"/>
      <c r="DV33" s="2"/>
      <c r="DW33" s="2"/>
      <c r="DX33" s="2" t="s">
        <v>186</v>
      </c>
      <c r="DY33" s="2" t="s">
        <v>186</v>
      </c>
      <c r="DZ33" s="2"/>
      <c r="EA33" s="2"/>
      <c r="EB33" s="2"/>
      <c r="EC33" s="2"/>
      <c r="ED33" s="2"/>
      <c r="EE33" s="2" t="s">
        <v>186</v>
      </c>
      <c r="EF33" s="2" t="s">
        <v>186</v>
      </c>
      <c r="EG33" s="2"/>
      <c r="EH33" s="2"/>
      <c r="EI33" s="2"/>
      <c r="EJ33" s="2"/>
      <c r="EK33" s="2"/>
      <c r="EL33" s="2" t="s">
        <v>186</v>
      </c>
      <c r="EM33" s="2" t="s">
        <v>186</v>
      </c>
      <c r="EN33" s="2"/>
      <c r="EO33" s="2"/>
      <c r="EP33" s="2"/>
      <c r="EQ33" s="2" t="s">
        <v>186</v>
      </c>
      <c r="ER33" s="2" t="s">
        <v>186</v>
      </c>
      <c r="ES33" s="2" t="s">
        <v>186</v>
      </c>
      <c r="ET33" s="2" t="s">
        <v>186</v>
      </c>
      <c r="EU33" s="2" t="s">
        <v>186</v>
      </c>
      <c r="EV33" s="2" t="s">
        <v>186</v>
      </c>
      <c r="EW33" s="2" t="s">
        <v>186</v>
      </c>
      <c r="EX33" s="2" t="s">
        <v>186</v>
      </c>
      <c r="EY33" s="2" t="s">
        <v>186</v>
      </c>
      <c r="EZ33" s="2" t="s">
        <v>186</v>
      </c>
      <c r="FA33" s="2" t="s">
        <v>186</v>
      </c>
      <c r="FB33" s="2" t="s">
        <v>186</v>
      </c>
      <c r="FC33" s="2" t="s">
        <v>186</v>
      </c>
      <c r="FD33" s="2" t="s">
        <v>186</v>
      </c>
      <c r="FE33" s="2" t="s">
        <v>186</v>
      </c>
      <c r="FF33" s="2" t="s">
        <v>186</v>
      </c>
      <c r="FG33" s="2" t="s">
        <v>186</v>
      </c>
      <c r="FH33" s="2" t="s">
        <v>186</v>
      </c>
      <c r="FI33" s="2" t="s">
        <v>186</v>
      </c>
      <c r="FJ33" s="2" t="s">
        <v>186</v>
      </c>
      <c r="FK33" s="2" t="s">
        <v>186</v>
      </c>
      <c r="FL33" s="2" t="s">
        <v>186</v>
      </c>
      <c r="FM33" s="2"/>
      <c r="FN33" s="2" t="s">
        <v>186</v>
      </c>
      <c r="FO33" s="2" t="s">
        <v>186</v>
      </c>
      <c r="FP33" s="2"/>
      <c r="FQ33" s="2"/>
      <c r="FR33" s="2"/>
      <c r="FS33" s="2"/>
      <c r="FT33" s="2"/>
      <c r="FU33" s="2" t="s">
        <v>186</v>
      </c>
      <c r="FV33" s="2" t="s">
        <v>186</v>
      </c>
      <c r="FW33" s="2"/>
      <c r="FX33" s="2"/>
      <c r="FY33" s="2"/>
      <c r="FZ33" s="2"/>
      <c r="GA33" s="2"/>
      <c r="GB33" s="2" t="s">
        <v>186</v>
      </c>
      <c r="GC33" s="2" t="s">
        <v>186</v>
      </c>
      <c r="GD33" s="2"/>
      <c r="GE33" s="2"/>
      <c r="GF33" s="2"/>
      <c r="GG33" s="2"/>
      <c r="GH33" s="2"/>
      <c r="GI33" s="2" t="s">
        <v>186</v>
      </c>
      <c r="GJ33" s="2" t="s">
        <v>186</v>
      </c>
      <c r="GK33" s="2"/>
      <c r="GL33" s="2"/>
      <c r="GM33" s="2"/>
      <c r="GN33" s="2" t="s">
        <v>186</v>
      </c>
      <c r="GO33" s="2"/>
      <c r="GP33" s="2" t="s">
        <v>186</v>
      </c>
      <c r="GQ33" s="2" t="s">
        <v>186</v>
      </c>
      <c r="GR33" s="2"/>
      <c r="GS33" s="2"/>
      <c r="GT33" s="2"/>
      <c r="GU33" s="2"/>
      <c r="GV33" s="2"/>
      <c r="GW33" s="2" t="s">
        <v>186</v>
      </c>
      <c r="GX33" s="2" t="s">
        <v>186</v>
      </c>
      <c r="GY33" s="2"/>
      <c r="GZ33" s="2" t="s">
        <v>186</v>
      </c>
      <c r="HA33" s="2"/>
      <c r="HB33" s="2"/>
      <c r="HC33" s="2"/>
      <c r="HD33" s="2" t="s">
        <v>186</v>
      </c>
      <c r="HE33" s="2" t="s">
        <v>186</v>
      </c>
      <c r="HF33" s="2"/>
      <c r="HG33" s="2"/>
      <c r="HH33" s="2"/>
      <c r="HI33" s="2"/>
      <c r="HJ33" s="2"/>
      <c r="HK33" s="2" t="s">
        <v>186</v>
      </c>
      <c r="HL33" s="2" t="s">
        <v>186</v>
      </c>
      <c r="HM33" s="2"/>
      <c r="HN33" s="2"/>
      <c r="HO33" s="2"/>
      <c r="HP33" s="2"/>
      <c r="HQ33" s="2"/>
      <c r="HR33" s="2" t="s">
        <v>186</v>
      </c>
      <c r="HS33" s="2" t="s">
        <v>186</v>
      </c>
      <c r="HT33" s="2"/>
      <c r="HU33" s="2"/>
      <c r="HV33" s="2"/>
      <c r="HW33" s="2"/>
      <c r="HX33" s="2"/>
      <c r="HY33" s="2" t="s">
        <v>186</v>
      </c>
      <c r="HZ33" s="2" t="s">
        <v>186</v>
      </c>
      <c r="IA33" s="2" t="s">
        <v>186</v>
      </c>
      <c r="IB33" s="2"/>
      <c r="IC33" s="2"/>
      <c r="ID33" s="2"/>
      <c r="IE33" s="2"/>
      <c r="IF33" s="2" t="s">
        <v>186</v>
      </c>
      <c r="IG33" s="2" t="s">
        <v>186</v>
      </c>
      <c r="IH33" s="2" t="s">
        <v>186</v>
      </c>
      <c r="II33" s="2" t="s">
        <v>186</v>
      </c>
      <c r="IJ33" s="2" t="s">
        <v>186</v>
      </c>
    </row>
    <row r="34" spans="1:244" ht="12.75" customHeight="1" x14ac:dyDescent="0.2">
      <c r="A34" s="2">
        <v>26</v>
      </c>
      <c r="B34" s="2" t="s">
        <v>184</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t="s">
        <v>186</v>
      </c>
      <c r="AL34" s="2" t="s">
        <v>186</v>
      </c>
      <c r="AM34" s="2"/>
      <c r="AN34" s="2"/>
      <c r="AO34" s="2"/>
      <c r="AP34" s="2"/>
      <c r="AQ34" s="2"/>
      <c r="AR34" s="2" t="s">
        <v>186</v>
      </c>
      <c r="AS34" s="2" t="s">
        <v>186</v>
      </c>
      <c r="AT34" s="2"/>
      <c r="AU34" s="2"/>
      <c r="AV34" s="2"/>
      <c r="AW34" s="2"/>
      <c r="AX34" s="2"/>
      <c r="AY34" s="2" t="s">
        <v>186</v>
      </c>
      <c r="AZ34" s="2" t="s">
        <v>186</v>
      </c>
      <c r="BA34" s="2" t="s">
        <v>186</v>
      </c>
      <c r="BB34" s="2" t="s">
        <v>186</v>
      </c>
      <c r="BC34" s="2" t="s">
        <v>186</v>
      </c>
      <c r="BD34" s="2"/>
      <c r="BE34" s="2"/>
      <c r="BF34" s="2" t="s">
        <v>186</v>
      </c>
      <c r="BG34" s="2" t="s">
        <v>186</v>
      </c>
      <c r="BH34" s="2"/>
      <c r="BI34" s="2"/>
      <c r="BJ34" s="2"/>
      <c r="BK34" s="2"/>
      <c r="BL34" s="2"/>
      <c r="BM34" s="2" t="s">
        <v>186</v>
      </c>
      <c r="BN34" s="2" t="s">
        <v>186</v>
      </c>
      <c r="BO34" s="2"/>
      <c r="BP34" s="2"/>
      <c r="BQ34" s="2"/>
      <c r="BR34" s="2"/>
      <c r="BS34" s="2"/>
      <c r="BT34" s="2" t="s">
        <v>186</v>
      </c>
      <c r="BU34" s="2" t="s">
        <v>186</v>
      </c>
      <c r="BV34" s="2" t="s">
        <v>186</v>
      </c>
      <c r="BW34" s="2"/>
      <c r="BX34" s="2"/>
      <c r="BY34" s="2"/>
      <c r="BZ34" s="2"/>
      <c r="CA34" s="2" t="s">
        <v>186</v>
      </c>
      <c r="CB34" s="2" t="s">
        <v>186</v>
      </c>
      <c r="CC34" s="2"/>
      <c r="CD34" s="2"/>
      <c r="CE34" s="2"/>
      <c r="CF34" s="2"/>
      <c r="CG34" s="2"/>
      <c r="CH34" s="2" t="s">
        <v>186</v>
      </c>
      <c r="CI34" s="2" t="s">
        <v>186</v>
      </c>
      <c r="CJ34" s="2"/>
      <c r="CK34" s="2"/>
      <c r="CL34" s="2"/>
      <c r="CM34" s="2"/>
      <c r="CN34" s="2"/>
      <c r="CO34" s="2" t="s">
        <v>186</v>
      </c>
      <c r="CP34" s="2" t="s">
        <v>186</v>
      </c>
      <c r="CQ34" s="2"/>
      <c r="CR34" s="2" t="s">
        <v>186</v>
      </c>
      <c r="CS34" s="2"/>
      <c r="CT34" s="2"/>
      <c r="CU34" s="2"/>
      <c r="CV34" s="2" t="s">
        <v>186</v>
      </c>
      <c r="CW34" s="2" t="s">
        <v>186</v>
      </c>
      <c r="CX34" s="2"/>
      <c r="CY34" s="2"/>
      <c r="CZ34" s="2"/>
      <c r="DA34" s="2"/>
      <c r="DB34" s="2"/>
      <c r="DC34" s="2" t="s">
        <v>186</v>
      </c>
      <c r="DD34" s="2" t="s">
        <v>186</v>
      </c>
      <c r="DE34" s="2"/>
      <c r="DF34" s="2"/>
      <c r="DG34" s="2"/>
      <c r="DH34" s="2"/>
      <c r="DI34" s="2"/>
      <c r="DJ34" s="2" t="s">
        <v>186</v>
      </c>
      <c r="DK34" s="2" t="s">
        <v>186</v>
      </c>
      <c r="DL34" s="2" t="s">
        <v>186</v>
      </c>
      <c r="DM34" s="2"/>
      <c r="DN34" s="2"/>
      <c r="DO34" s="2"/>
      <c r="DP34" s="2"/>
      <c r="DQ34" s="2" t="s">
        <v>186</v>
      </c>
      <c r="DR34" s="2" t="s">
        <v>186</v>
      </c>
      <c r="DS34" s="2"/>
      <c r="DT34" s="2"/>
      <c r="DU34" s="2"/>
      <c r="DV34" s="2"/>
      <c r="DW34" s="2"/>
      <c r="DX34" s="2" t="s">
        <v>186</v>
      </c>
      <c r="DY34" s="2" t="s">
        <v>186</v>
      </c>
      <c r="DZ34" s="2"/>
      <c r="EA34" s="2"/>
      <c r="EB34" s="2"/>
      <c r="EC34" s="2"/>
      <c r="ED34" s="2"/>
      <c r="EE34" s="2" t="s">
        <v>186</v>
      </c>
      <c r="EF34" s="2" t="s">
        <v>186</v>
      </c>
      <c r="EG34" s="2"/>
      <c r="EH34" s="2"/>
      <c r="EI34" s="2"/>
      <c r="EJ34" s="2"/>
      <c r="EK34" s="2"/>
      <c r="EL34" s="2" t="s">
        <v>186</v>
      </c>
      <c r="EM34" s="2" t="s">
        <v>186</v>
      </c>
      <c r="EN34" s="2"/>
      <c r="EO34" s="2"/>
      <c r="EP34" s="2"/>
      <c r="EQ34" s="2" t="s">
        <v>186</v>
      </c>
      <c r="ER34" s="2" t="s">
        <v>186</v>
      </c>
      <c r="ES34" s="2" t="s">
        <v>186</v>
      </c>
      <c r="ET34" s="2" t="s">
        <v>186</v>
      </c>
      <c r="EU34" s="2" t="s">
        <v>186</v>
      </c>
      <c r="EV34" s="2" t="s">
        <v>186</v>
      </c>
      <c r="EW34" s="2" t="s">
        <v>186</v>
      </c>
      <c r="EX34" s="2" t="s">
        <v>186</v>
      </c>
      <c r="EY34" s="2" t="s">
        <v>186</v>
      </c>
      <c r="EZ34" s="2" t="s">
        <v>186</v>
      </c>
      <c r="FA34" s="2" t="s">
        <v>186</v>
      </c>
      <c r="FB34" s="2" t="s">
        <v>186</v>
      </c>
      <c r="FC34" s="2" t="s">
        <v>186</v>
      </c>
      <c r="FD34" s="2" t="s">
        <v>186</v>
      </c>
      <c r="FE34" s="2" t="s">
        <v>186</v>
      </c>
      <c r="FF34" s="2" t="s">
        <v>186</v>
      </c>
      <c r="FG34" s="2" t="s">
        <v>186</v>
      </c>
      <c r="FH34" s="2" t="s">
        <v>186</v>
      </c>
      <c r="FI34" s="2" t="s">
        <v>186</v>
      </c>
      <c r="FJ34" s="2" t="s">
        <v>186</v>
      </c>
      <c r="FK34" s="2" t="s">
        <v>186</v>
      </c>
      <c r="FL34" s="2" t="s">
        <v>186</v>
      </c>
      <c r="FM34" s="2"/>
      <c r="FN34" s="2" t="s">
        <v>186</v>
      </c>
      <c r="FO34" s="2" t="s">
        <v>186</v>
      </c>
      <c r="FP34" s="2"/>
      <c r="FQ34" s="2"/>
      <c r="FR34" s="2"/>
      <c r="FS34" s="2"/>
      <c r="FT34" s="2"/>
      <c r="FU34" s="2" t="s">
        <v>186</v>
      </c>
      <c r="FV34" s="2" t="s">
        <v>186</v>
      </c>
      <c r="FW34" s="2"/>
      <c r="FX34" s="2"/>
      <c r="FY34" s="2"/>
      <c r="FZ34" s="2"/>
      <c r="GA34" s="2"/>
      <c r="GB34" s="2" t="s">
        <v>186</v>
      </c>
      <c r="GC34" s="2" t="s">
        <v>186</v>
      </c>
      <c r="GD34" s="2"/>
      <c r="GE34" s="2"/>
      <c r="GF34" s="2"/>
      <c r="GG34" s="2"/>
      <c r="GH34" s="2"/>
      <c r="GI34" s="2" t="s">
        <v>186</v>
      </c>
      <c r="GJ34" s="2" t="s">
        <v>186</v>
      </c>
      <c r="GK34" s="2"/>
      <c r="GL34" s="2"/>
      <c r="GM34" s="2"/>
      <c r="GN34" s="2" t="s">
        <v>186</v>
      </c>
      <c r="GO34" s="2"/>
      <c r="GP34" s="2" t="s">
        <v>186</v>
      </c>
      <c r="GQ34" s="2" t="s">
        <v>186</v>
      </c>
      <c r="GR34" s="2"/>
      <c r="GS34" s="2"/>
      <c r="GT34" s="2"/>
      <c r="GU34" s="2"/>
      <c r="GV34" s="2"/>
      <c r="GW34" s="2" t="s">
        <v>186</v>
      </c>
      <c r="GX34" s="2" t="s">
        <v>186</v>
      </c>
      <c r="GY34" s="2"/>
      <c r="GZ34" s="2" t="s">
        <v>186</v>
      </c>
      <c r="HA34" s="2"/>
      <c r="HB34" s="2"/>
      <c r="HC34" s="2"/>
      <c r="HD34" s="2" t="s">
        <v>186</v>
      </c>
      <c r="HE34" s="2" t="s">
        <v>186</v>
      </c>
      <c r="HF34" s="2"/>
      <c r="HG34" s="2"/>
      <c r="HH34" s="2"/>
      <c r="HI34" s="2"/>
      <c r="HJ34" s="2"/>
      <c r="HK34" s="2" t="s">
        <v>186</v>
      </c>
      <c r="HL34" s="2" t="s">
        <v>186</v>
      </c>
      <c r="HM34" s="2"/>
      <c r="HN34" s="2"/>
      <c r="HO34" s="2"/>
      <c r="HP34" s="2"/>
      <c r="HQ34" s="2"/>
      <c r="HR34" s="2" t="s">
        <v>186</v>
      </c>
      <c r="HS34" s="2" t="s">
        <v>186</v>
      </c>
      <c r="HT34" s="2"/>
      <c r="HU34" s="2"/>
      <c r="HV34" s="2"/>
      <c r="HW34" s="2"/>
      <c r="HX34" s="2"/>
      <c r="HY34" s="2" t="s">
        <v>186</v>
      </c>
      <c r="HZ34" s="2" t="s">
        <v>186</v>
      </c>
      <c r="IA34" s="2" t="s">
        <v>186</v>
      </c>
      <c r="IB34" s="2"/>
      <c r="IC34" s="2"/>
      <c r="ID34" s="2"/>
      <c r="IE34" s="2"/>
      <c r="IF34" s="2" t="s">
        <v>186</v>
      </c>
      <c r="IG34" s="2" t="s">
        <v>186</v>
      </c>
      <c r="IH34" s="2" t="s">
        <v>186</v>
      </c>
      <c r="II34" s="2" t="s">
        <v>186</v>
      </c>
      <c r="IJ34" s="2" t="s">
        <v>186</v>
      </c>
    </row>
    <row r="35" spans="1:244" ht="12.75" customHeight="1" x14ac:dyDescent="0.2">
      <c r="A35" s="2">
        <v>27</v>
      </c>
      <c r="B35" s="2" t="s">
        <v>73</v>
      </c>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t="s">
        <v>186</v>
      </c>
      <c r="AL35" s="2" t="s">
        <v>186</v>
      </c>
      <c r="AM35" s="2"/>
      <c r="AN35" s="2"/>
      <c r="AO35" s="2"/>
      <c r="AP35" s="2"/>
      <c r="AQ35" s="2"/>
      <c r="AR35" s="2" t="s">
        <v>186</v>
      </c>
      <c r="AS35" s="2" t="s">
        <v>186</v>
      </c>
      <c r="AT35" s="2"/>
      <c r="AU35" s="2"/>
      <c r="AV35" s="2"/>
      <c r="AW35" s="2"/>
      <c r="AX35" s="2"/>
      <c r="AY35" s="2" t="s">
        <v>186</v>
      </c>
      <c r="AZ35" s="2" t="s">
        <v>186</v>
      </c>
      <c r="BA35" s="2" t="s">
        <v>186</v>
      </c>
      <c r="BB35" s="2" t="s">
        <v>186</v>
      </c>
      <c r="BC35" s="2" t="s">
        <v>186</v>
      </c>
      <c r="BD35" s="2"/>
      <c r="BE35" s="2"/>
      <c r="BF35" s="2" t="s">
        <v>186</v>
      </c>
      <c r="BG35" s="2" t="s">
        <v>186</v>
      </c>
      <c r="BH35" s="2"/>
      <c r="BI35" s="2"/>
      <c r="BJ35" s="2"/>
      <c r="BK35" s="2"/>
      <c r="BL35" s="2"/>
      <c r="BM35" s="2" t="s">
        <v>186</v>
      </c>
      <c r="BN35" s="2" t="s">
        <v>186</v>
      </c>
      <c r="BO35" s="2"/>
      <c r="BP35" s="2"/>
      <c r="BQ35" s="2"/>
      <c r="BR35" s="2"/>
      <c r="BS35" s="2"/>
      <c r="BT35" s="2" t="s">
        <v>186</v>
      </c>
      <c r="BU35" s="2" t="s">
        <v>186</v>
      </c>
      <c r="BV35" s="2" t="s">
        <v>186</v>
      </c>
      <c r="BW35" s="2"/>
      <c r="BX35" s="2"/>
      <c r="BY35" s="2"/>
      <c r="BZ35" s="2"/>
      <c r="CA35" s="2" t="s">
        <v>186</v>
      </c>
      <c r="CB35" s="2" t="s">
        <v>186</v>
      </c>
      <c r="CC35" s="2"/>
      <c r="CD35" s="2"/>
      <c r="CE35" s="2"/>
      <c r="CF35" s="2"/>
      <c r="CG35" s="2"/>
      <c r="CH35" s="2" t="s">
        <v>186</v>
      </c>
      <c r="CI35" s="2" t="s">
        <v>186</v>
      </c>
      <c r="CJ35" s="2"/>
      <c r="CK35" s="2"/>
      <c r="CL35" s="2"/>
      <c r="CM35" s="2"/>
      <c r="CN35" s="2"/>
      <c r="CO35" s="2" t="s">
        <v>186</v>
      </c>
      <c r="CP35" s="2" t="s">
        <v>186</v>
      </c>
      <c r="CQ35" s="2"/>
      <c r="CR35" s="2" t="s">
        <v>186</v>
      </c>
      <c r="CS35" s="2"/>
      <c r="CT35" s="2"/>
      <c r="CU35" s="2"/>
      <c r="CV35" s="2" t="s">
        <v>186</v>
      </c>
      <c r="CW35" s="2" t="s">
        <v>186</v>
      </c>
      <c r="CX35" s="2"/>
      <c r="CY35" s="2"/>
      <c r="CZ35" s="2"/>
      <c r="DA35" s="2"/>
      <c r="DB35" s="2"/>
      <c r="DC35" s="2" t="s">
        <v>186</v>
      </c>
      <c r="DD35" s="2" t="s">
        <v>186</v>
      </c>
      <c r="DE35" s="2"/>
      <c r="DF35" s="2"/>
      <c r="DG35" s="2"/>
      <c r="DH35" s="2"/>
      <c r="DI35" s="2"/>
      <c r="DJ35" s="2" t="s">
        <v>186</v>
      </c>
      <c r="DK35" s="2" t="s">
        <v>186</v>
      </c>
      <c r="DL35" s="2" t="s">
        <v>186</v>
      </c>
      <c r="DM35" s="2"/>
      <c r="DN35" s="2"/>
      <c r="DO35" s="2"/>
      <c r="DP35" s="2"/>
      <c r="DQ35" s="2" t="s">
        <v>186</v>
      </c>
      <c r="DR35" s="2" t="s">
        <v>186</v>
      </c>
      <c r="DS35" s="2"/>
      <c r="DT35" s="2"/>
      <c r="DU35" s="2"/>
      <c r="DV35" s="2"/>
      <c r="DW35" s="2"/>
      <c r="DX35" s="2" t="s">
        <v>186</v>
      </c>
      <c r="DY35" s="2" t="s">
        <v>186</v>
      </c>
      <c r="DZ35" s="2"/>
      <c r="EA35" s="2"/>
      <c r="EB35" s="2"/>
      <c r="EC35" s="2"/>
      <c r="ED35" s="2"/>
      <c r="EE35" s="2" t="s">
        <v>186</v>
      </c>
      <c r="EF35" s="2" t="s">
        <v>186</v>
      </c>
      <c r="EG35" s="2"/>
      <c r="EH35" s="2"/>
      <c r="EI35" s="2"/>
      <c r="EJ35" s="2"/>
      <c r="EK35" s="2"/>
      <c r="EL35" s="2" t="s">
        <v>186</v>
      </c>
      <c r="EM35" s="2" t="s">
        <v>186</v>
      </c>
      <c r="EN35" s="2"/>
      <c r="EO35" s="2"/>
      <c r="EP35" s="2"/>
      <c r="EQ35" s="2" t="s">
        <v>186</v>
      </c>
      <c r="ER35" s="2" t="s">
        <v>186</v>
      </c>
      <c r="ES35" s="2" t="s">
        <v>186</v>
      </c>
      <c r="ET35" s="2" t="s">
        <v>186</v>
      </c>
      <c r="EU35" s="2" t="s">
        <v>186</v>
      </c>
      <c r="EV35" s="2" t="s">
        <v>186</v>
      </c>
      <c r="EW35" s="2" t="s">
        <v>186</v>
      </c>
      <c r="EX35" s="2" t="s">
        <v>186</v>
      </c>
      <c r="EY35" s="2" t="s">
        <v>186</v>
      </c>
      <c r="EZ35" s="2" t="s">
        <v>186</v>
      </c>
      <c r="FA35" s="2" t="s">
        <v>186</v>
      </c>
      <c r="FB35" s="2" t="s">
        <v>186</v>
      </c>
      <c r="FC35" s="2" t="s">
        <v>186</v>
      </c>
      <c r="FD35" s="2" t="s">
        <v>186</v>
      </c>
      <c r="FE35" s="2" t="s">
        <v>186</v>
      </c>
      <c r="FF35" s="2" t="s">
        <v>186</v>
      </c>
      <c r="FG35" s="2" t="s">
        <v>186</v>
      </c>
      <c r="FH35" s="2" t="s">
        <v>186</v>
      </c>
      <c r="FI35" s="2" t="s">
        <v>186</v>
      </c>
      <c r="FJ35" s="2" t="s">
        <v>186</v>
      </c>
      <c r="FK35" s="2" t="s">
        <v>186</v>
      </c>
      <c r="FL35" s="2" t="s">
        <v>186</v>
      </c>
      <c r="FM35" s="2"/>
      <c r="FN35" s="2" t="s">
        <v>186</v>
      </c>
      <c r="FO35" s="2" t="s">
        <v>186</v>
      </c>
      <c r="FP35" s="2"/>
      <c r="FQ35" s="2"/>
      <c r="FR35" s="2"/>
      <c r="FS35" s="2"/>
      <c r="FT35" s="2"/>
      <c r="FU35" s="2" t="s">
        <v>186</v>
      </c>
      <c r="FV35" s="2" t="s">
        <v>186</v>
      </c>
      <c r="FW35" s="2"/>
      <c r="FX35" s="2"/>
      <c r="FY35" s="2"/>
      <c r="FZ35" s="2"/>
      <c r="GA35" s="2"/>
      <c r="GB35" s="2" t="s">
        <v>186</v>
      </c>
      <c r="GC35" s="2" t="s">
        <v>186</v>
      </c>
      <c r="GD35" s="2"/>
      <c r="GE35" s="2"/>
      <c r="GF35" s="2"/>
      <c r="GG35" s="2"/>
      <c r="GH35" s="2"/>
      <c r="GI35" s="2" t="s">
        <v>186</v>
      </c>
      <c r="GJ35" s="2" t="s">
        <v>186</v>
      </c>
      <c r="GK35" s="2"/>
      <c r="GL35" s="2"/>
      <c r="GM35" s="2"/>
      <c r="GN35" s="2" t="s">
        <v>186</v>
      </c>
      <c r="GO35" s="2"/>
      <c r="GP35" s="2" t="s">
        <v>186</v>
      </c>
      <c r="GQ35" s="2" t="s">
        <v>186</v>
      </c>
      <c r="GR35" s="2"/>
      <c r="GS35" s="2"/>
      <c r="GT35" s="2"/>
      <c r="GU35" s="2"/>
      <c r="GV35" s="2"/>
      <c r="GW35" s="2" t="s">
        <v>186</v>
      </c>
      <c r="GX35" s="2" t="s">
        <v>186</v>
      </c>
      <c r="GY35" s="2"/>
      <c r="GZ35" s="2" t="s">
        <v>186</v>
      </c>
      <c r="HA35" s="2"/>
      <c r="HB35" s="2"/>
      <c r="HC35" s="2"/>
      <c r="HD35" s="2" t="s">
        <v>186</v>
      </c>
      <c r="HE35" s="2" t="s">
        <v>186</v>
      </c>
      <c r="HF35" s="2"/>
      <c r="HG35" s="2"/>
      <c r="HH35" s="2"/>
      <c r="HI35" s="2"/>
      <c r="HJ35" s="2"/>
      <c r="HK35" s="2" t="s">
        <v>186</v>
      </c>
      <c r="HL35" s="2" t="s">
        <v>186</v>
      </c>
      <c r="HM35" s="2"/>
      <c r="HN35" s="2"/>
      <c r="HO35" s="2"/>
      <c r="HP35" s="2"/>
      <c r="HQ35" s="2"/>
      <c r="HR35" s="2" t="s">
        <v>186</v>
      </c>
      <c r="HS35" s="2" t="s">
        <v>186</v>
      </c>
      <c r="HT35" s="2"/>
      <c r="HU35" s="2"/>
      <c r="HV35" s="2"/>
      <c r="HW35" s="2"/>
      <c r="HX35" s="2"/>
      <c r="HY35" s="2" t="s">
        <v>186</v>
      </c>
      <c r="HZ35" s="2" t="s">
        <v>186</v>
      </c>
      <c r="IA35" s="2" t="s">
        <v>186</v>
      </c>
      <c r="IB35" s="2"/>
      <c r="IC35" s="2"/>
      <c r="ID35" s="2"/>
      <c r="IE35" s="2"/>
      <c r="IF35" s="2" t="s">
        <v>186</v>
      </c>
      <c r="IG35" s="2" t="s">
        <v>186</v>
      </c>
      <c r="IH35" s="2" t="s">
        <v>186</v>
      </c>
      <c r="II35" s="2" t="s">
        <v>186</v>
      </c>
      <c r="IJ35" s="2" t="s">
        <v>186</v>
      </c>
    </row>
    <row r="36" spans="1:244" ht="12.75" customHeight="1" x14ac:dyDescent="0.2">
      <c r="A36" s="2">
        <v>28</v>
      </c>
      <c r="B36" s="2" t="s">
        <v>60</v>
      </c>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v>5</v>
      </c>
      <c r="AJ36" s="2">
        <v>9</v>
      </c>
      <c r="AK36" s="2" t="s">
        <v>186</v>
      </c>
      <c r="AL36" s="2" t="s">
        <v>186</v>
      </c>
      <c r="AM36" s="2">
        <v>11</v>
      </c>
      <c r="AN36" s="2">
        <v>3</v>
      </c>
      <c r="AO36" s="2">
        <v>3</v>
      </c>
      <c r="AP36" s="2">
        <v>2</v>
      </c>
      <c r="AQ36" s="2">
        <v>1</v>
      </c>
      <c r="AR36" s="2" t="s">
        <v>186</v>
      </c>
      <c r="AS36" s="2" t="s">
        <v>186</v>
      </c>
      <c r="AT36" s="2"/>
      <c r="AU36" s="2"/>
      <c r="AV36" s="2"/>
      <c r="AW36" s="2"/>
      <c r="AX36" s="2"/>
      <c r="AY36" s="2" t="s">
        <v>186</v>
      </c>
      <c r="AZ36" s="2" t="s">
        <v>186</v>
      </c>
      <c r="BA36" s="2" t="s">
        <v>186</v>
      </c>
      <c r="BB36" s="2" t="s">
        <v>186</v>
      </c>
      <c r="BC36" s="2" t="s">
        <v>186</v>
      </c>
      <c r="BD36" s="2"/>
      <c r="BE36" s="2"/>
      <c r="BF36" s="2" t="s">
        <v>186</v>
      </c>
      <c r="BG36" s="2" t="s">
        <v>186</v>
      </c>
      <c r="BH36" s="2"/>
      <c r="BI36" s="2"/>
      <c r="BJ36" s="2"/>
      <c r="BK36" s="2"/>
      <c r="BL36" s="2"/>
      <c r="BM36" s="2" t="s">
        <v>186</v>
      </c>
      <c r="BN36" s="2" t="s">
        <v>186</v>
      </c>
      <c r="BO36" s="2"/>
      <c r="BP36" s="2"/>
      <c r="BQ36" s="2"/>
      <c r="BR36" s="2"/>
      <c r="BS36" s="2"/>
      <c r="BT36" s="2" t="s">
        <v>186</v>
      </c>
      <c r="BU36" s="2" t="s">
        <v>186</v>
      </c>
      <c r="BV36" s="2" t="s">
        <v>186</v>
      </c>
      <c r="BW36" s="2"/>
      <c r="BX36" s="2"/>
      <c r="BY36" s="2"/>
      <c r="BZ36" s="2"/>
      <c r="CA36" s="2" t="s">
        <v>186</v>
      </c>
      <c r="CB36" s="2" t="s">
        <v>186</v>
      </c>
      <c r="CC36" s="2"/>
      <c r="CD36" s="2"/>
      <c r="CE36" s="2"/>
      <c r="CF36" s="2"/>
      <c r="CG36" s="2"/>
      <c r="CH36" s="2" t="s">
        <v>186</v>
      </c>
      <c r="CI36" s="2" t="s">
        <v>186</v>
      </c>
      <c r="CJ36" s="2"/>
      <c r="CK36" s="2"/>
      <c r="CL36" s="2"/>
      <c r="CM36" s="2"/>
      <c r="CN36" s="2"/>
      <c r="CO36" s="2" t="s">
        <v>186</v>
      </c>
      <c r="CP36" s="2" t="s">
        <v>186</v>
      </c>
      <c r="CQ36" s="2"/>
      <c r="CR36" s="2" t="s">
        <v>186</v>
      </c>
      <c r="CS36" s="2"/>
      <c r="CT36" s="2"/>
      <c r="CU36" s="2"/>
      <c r="CV36" s="2" t="s">
        <v>186</v>
      </c>
      <c r="CW36" s="2" t="s">
        <v>186</v>
      </c>
      <c r="CX36" s="2"/>
      <c r="CY36" s="2"/>
      <c r="CZ36" s="2"/>
      <c r="DA36" s="2"/>
      <c r="DB36" s="2"/>
      <c r="DC36" s="2" t="s">
        <v>186</v>
      </c>
      <c r="DD36" s="2" t="s">
        <v>186</v>
      </c>
      <c r="DE36" s="2"/>
      <c r="DF36" s="2"/>
      <c r="DG36" s="2"/>
      <c r="DH36" s="2"/>
      <c r="DI36" s="2"/>
      <c r="DJ36" s="2" t="s">
        <v>186</v>
      </c>
      <c r="DK36" s="2" t="s">
        <v>186</v>
      </c>
      <c r="DL36" s="2" t="s">
        <v>186</v>
      </c>
      <c r="DM36" s="2"/>
      <c r="DN36" s="2"/>
      <c r="DO36" s="2"/>
      <c r="DP36" s="2"/>
      <c r="DQ36" s="2" t="s">
        <v>186</v>
      </c>
      <c r="DR36" s="2" t="s">
        <v>186</v>
      </c>
      <c r="DS36" s="2"/>
      <c r="DT36" s="2"/>
      <c r="DU36" s="2"/>
      <c r="DV36" s="2"/>
      <c r="DW36" s="2"/>
      <c r="DX36" s="2" t="s">
        <v>186</v>
      </c>
      <c r="DY36" s="2" t="s">
        <v>186</v>
      </c>
      <c r="DZ36" s="2"/>
      <c r="EA36" s="2"/>
      <c r="EB36" s="2"/>
      <c r="EC36" s="2"/>
      <c r="ED36" s="2"/>
      <c r="EE36" s="2" t="s">
        <v>186</v>
      </c>
      <c r="EF36" s="2" t="s">
        <v>186</v>
      </c>
      <c r="EG36" s="2"/>
      <c r="EH36" s="2"/>
      <c r="EI36" s="2"/>
      <c r="EJ36" s="2"/>
      <c r="EK36" s="2"/>
      <c r="EL36" s="2" t="s">
        <v>186</v>
      </c>
      <c r="EM36" s="2" t="s">
        <v>186</v>
      </c>
      <c r="EN36" s="2"/>
      <c r="EO36" s="2"/>
      <c r="EP36" s="2"/>
      <c r="EQ36" s="2" t="s">
        <v>186</v>
      </c>
      <c r="ER36" s="2" t="s">
        <v>186</v>
      </c>
      <c r="ES36" s="2" t="s">
        <v>186</v>
      </c>
      <c r="ET36" s="2" t="s">
        <v>186</v>
      </c>
      <c r="EU36" s="2" t="s">
        <v>186</v>
      </c>
      <c r="EV36" s="2" t="s">
        <v>186</v>
      </c>
      <c r="EW36" s="2" t="s">
        <v>186</v>
      </c>
      <c r="EX36" s="2" t="s">
        <v>186</v>
      </c>
      <c r="EY36" s="2" t="s">
        <v>186</v>
      </c>
      <c r="EZ36" s="2" t="s">
        <v>186</v>
      </c>
      <c r="FA36" s="2" t="s">
        <v>186</v>
      </c>
      <c r="FB36" s="2" t="s">
        <v>186</v>
      </c>
      <c r="FC36" s="2" t="s">
        <v>186</v>
      </c>
      <c r="FD36" s="2" t="s">
        <v>186</v>
      </c>
      <c r="FE36" s="2" t="s">
        <v>186</v>
      </c>
      <c r="FF36" s="2" t="s">
        <v>186</v>
      </c>
      <c r="FG36" s="2" t="s">
        <v>186</v>
      </c>
      <c r="FH36" s="2" t="s">
        <v>186</v>
      </c>
      <c r="FI36" s="2" t="s">
        <v>186</v>
      </c>
      <c r="FJ36" s="2" t="s">
        <v>186</v>
      </c>
      <c r="FK36" s="2" t="s">
        <v>186</v>
      </c>
      <c r="FL36" s="2" t="s">
        <v>186</v>
      </c>
      <c r="FM36" s="2"/>
      <c r="FN36" s="2" t="s">
        <v>186</v>
      </c>
      <c r="FO36" s="2" t="s">
        <v>186</v>
      </c>
      <c r="FP36" s="2"/>
      <c r="FQ36" s="2"/>
      <c r="FR36" s="2"/>
      <c r="FS36" s="2"/>
      <c r="FT36" s="2"/>
      <c r="FU36" s="2" t="s">
        <v>186</v>
      </c>
      <c r="FV36" s="2" t="s">
        <v>186</v>
      </c>
      <c r="FW36" s="2"/>
      <c r="FX36" s="2"/>
      <c r="FY36" s="2"/>
      <c r="FZ36" s="2"/>
      <c r="GA36" s="2"/>
      <c r="GB36" s="2" t="s">
        <v>186</v>
      </c>
      <c r="GC36" s="2" t="s">
        <v>186</v>
      </c>
      <c r="GD36" s="2"/>
      <c r="GE36" s="2"/>
      <c r="GF36" s="2"/>
      <c r="GG36" s="2"/>
      <c r="GH36" s="2"/>
      <c r="GI36" s="2" t="s">
        <v>186</v>
      </c>
      <c r="GJ36" s="2" t="s">
        <v>186</v>
      </c>
      <c r="GK36" s="2"/>
      <c r="GL36" s="2"/>
      <c r="GM36" s="2"/>
      <c r="GN36" s="2" t="s">
        <v>186</v>
      </c>
      <c r="GO36" s="2"/>
      <c r="GP36" s="2" t="s">
        <v>186</v>
      </c>
      <c r="GQ36" s="2" t="s">
        <v>186</v>
      </c>
      <c r="GR36" s="2"/>
      <c r="GS36" s="2"/>
      <c r="GT36" s="2"/>
      <c r="GU36" s="2"/>
      <c r="GV36" s="2"/>
      <c r="GW36" s="2" t="s">
        <v>186</v>
      </c>
      <c r="GX36" s="2" t="s">
        <v>186</v>
      </c>
      <c r="GY36" s="2"/>
      <c r="GZ36" s="2" t="s">
        <v>186</v>
      </c>
      <c r="HA36" s="2"/>
      <c r="HB36" s="2"/>
      <c r="HC36" s="2"/>
      <c r="HD36" s="2" t="s">
        <v>186</v>
      </c>
      <c r="HE36" s="2" t="s">
        <v>186</v>
      </c>
      <c r="HF36" s="2"/>
      <c r="HG36" s="2"/>
      <c r="HH36" s="2"/>
      <c r="HI36" s="2"/>
      <c r="HJ36" s="2"/>
      <c r="HK36" s="2" t="s">
        <v>186</v>
      </c>
      <c r="HL36" s="2" t="s">
        <v>186</v>
      </c>
      <c r="HM36" s="2"/>
      <c r="HN36" s="2"/>
      <c r="HO36" s="2"/>
      <c r="HP36" s="2"/>
      <c r="HQ36" s="2"/>
      <c r="HR36" s="2" t="s">
        <v>186</v>
      </c>
      <c r="HS36" s="2" t="s">
        <v>186</v>
      </c>
      <c r="HT36" s="2"/>
      <c r="HU36" s="2"/>
      <c r="HV36" s="2"/>
      <c r="HW36" s="2"/>
      <c r="HX36" s="2"/>
      <c r="HY36" s="2" t="s">
        <v>186</v>
      </c>
      <c r="HZ36" s="2" t="s">
        <v>186</v>
      </c>
      <c r="IA36" s="2" t="s">
        <v>186</v>
      </c>
      <c r="IB36" s="2"/>
      <c r="IC36" s="2"/>
      <c r="ID36" s="2"/>
      <c r="IE36" s="2"/>
      <c r="IF36" s="2" t="s">
        <v>186</v>
      </c>
      <c r="IG36" s="2" t="s">
        <v>186</v>
      </c>
      <c r="IH36" s="2" t="s">
        <v>186</v>
      </c>
      <c r="II36" s="2" t="s">
        <v>186</v>
      </c>
      <c r="IJ36" s="2" t="s">
        <v>186</v>
      </c>
    </row>
    <row r="37" spans="1:244" ht="12" customHeight="1" x14ac:dyDescent="0.2">
      <c r="A37" s="2">
        <v>29</v>
      </c>
      <c r="B37" s="2" t="s">
        <v>195</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v>1</v>
      </c>
      <c r="AJ37" s="2">
        <v>1</v>
      </c>
      <c r="AK37" s="2" t="s">
        <v>186</v>
      </c>
      <c r="AL37" s="2" t="s">
        <v>186</v>
      </c>
      <c r="AM37" s="2">
        <v>1</v>
      </c>
      <c r="AN37" s="2">
        <v>1</v>
      </c>
      <c r="AO37" s="2"/>
      <c r="AP37" s="2"/>
      <c r="AQ37" s="2"/>
      <c r="AR37" s="2" t="s">
        <v>186</v>
      </c>
      <c r="AS37" s="2" t="s">
        <v>186</v>
      </c>
      <c r="AT37" s="2">
        <v>12</v>
      </c>
      <c r="AU37" s="2">
        <v>18</v>
      </c>
      <c r="AV37" s="2">
        <v>18</v>
      </c>
      <c r="AW37" s="2"/>
      <c r="AX37" s="2"/>
      <c r="AY37" s="2" t="s">
        <v>186</v>
      </c>
      <c r="AZ37" s="2" t="s">
        <v>186</v>
      </c>
      <c r="BA37" s="2" t="s">
        <v>186</v>
      </c>
      <c r="BB37" s="2" t="s">
        <v>186</v>
      </c>
      <c r="BC37" s="2" t="s">
        <v>186</v>
      </c>
      <c r="BD37" s="2"/>
      <c r="BE37" s="2"/>
      <c r="BF37" s="2" t="s">
        <v>186</v>
      </c>
      <c r="BG37" s="2" t="s">
        <v>186</v>
      </c>
      <c r="BH37" s="2"/>
      <c r="BI37" s="2"/>
      <c r="BJ37" s="2"/>
      <c r="BK37" s="2"/>
      <c r="BL37" s="2"/>
      <c r="BM37" s="2" t="s">
        <v>186</v>
      </c>
      <c r="BN37" s="2" t="s">
        <v>186</v>
      </c>
      <c r="BO37" s="2"/>
      <c r="BP37" s="2"/>
      <c r="BQ37" s="2"/>
      <c r="BR37" s="2"/>
      <c r="BS37" s="2"/>
      <c r="BT37" s="2" t="s">
        <v>186</v>
      </c>
      <c r="BU37" s="2" t="s">
        <v>186</v>
      </c>
      <c r="BV37" s="2" t="s">
        <v>186</v>
      </c>
      <c r="BW37" s="2"/>
      <c r="BX37" s="2"/>
      <c r="BY37" s="2"/>
      <c r="BZ37" s="2"/>
      <c r="CA37" s="2" t="s">
        <v>186</v>
      </c>
      <c r="CB37" s="2" t="s">
        <v>186</v>
      </c>
      <c r="CC37" s="2"/>
      <c r="CD37" s="2"/>
      <c r="CE37" s="2"/>
      <c r="CF37" s="2"/>
      <c r="CG37" s="2"/>
      <c r="CH37" s="2" t="s">
        <v>186</v>
      </c>
      <c r="CI37" s="2" t="s">
        <v>186</v>
      </c>
      <c r="CJ37" s="2"/>
      <c r="CK37" s="2"/>
      <c r="CL37" s="2"/>
      <c r="CM37" s="2"/>
      <c r="CN37" s="2"/>
      <c r="CO37" s="2" t="s">
        <v>186</v>
      </c>
      <c r="CP37" s="2" t="s">
        <v>186</v>
      </c>
      <c r="CQ37" s="2"/>
      <c r="CR37" s="2" t="s">
        <v>186</v>
      </c>
      <c r="CS37" s="2"/>
      <c r="CT37" s="2"/>
      <c r="CU37" s="2"/>
      <c r="CV37" s="2" t="s">
        <v>186</v>
      </c>
      <c r="CW37" s="2" t="s">
        <v>186</v>
      </c>
      <c r="CX37" s="2"/>
      <c r="CY37" s="2"/>
      <c r="CZ37" s="2"/>
      <c r="DA37" s="2"/>
      <c r="DB37" s="2"/>
      <c r="DC37" s="2" t="s">
        <v>186</v>
      </c>
      <c r="DD37" s="2" t="s">
        <v>186</v>
      </c>
      <c r="DE37" s="2"/>
      <c r="DF37" s="2"/>
      <c r="DG37" s="2"/>
      <c r="DH37" s="2"/>
      <c r="DI37" s="2"/>
      <c r="DJ37" s="2" t="s">
        <v>186</v>
      </c>
      <c r="DK37" s="2" t="s">
        <v>186</v>
      </c>
      <c r="DL37" s="2" t="s">
        <v>186</v>
      </c>
      <c r="DM37" s="2"/>
      <c r="DN37" s="2"/>
      <c r="DO37" s="2"/>
      <c r="DP37" s="2"/>
      <c r="DQ37" s="2" t="s">
        <v>186</v>
      </c>
      <c r="DR37" s="2" t="s">
        <v>186</v>
      </c>
      <c r="DS37" s="2"/>
      <c r="DT37" s="2"/>
      <c r="DU37" s="2"/>
      <c r="DV37" s="2"/>
      <c r="DW37" s="2"/>
      <c r="DX37" s="2" t="s">
        <v>186</v>
      </c>
      <c r="DY37" s="2" t="s">
        <v>186</v>
      </c>
      <c r="DZ37" s="2"/>
      <c r="EA37" s="2"/>
      <c r="EB37" s="2"/>
      <c r="EC37" s="2"/>
      <c r="ED37" s="2"/>
      <c r="EE37" s="2" t="s">
        <v>186</v>
      </c>
      <c r="EF37" s="2" t="s">
        <v>186</v>
      </c>
      <c r="EG37" s="2"/>
      <c r="EH37" s="2"/>
      <c r="EI37" s="2"/>
      <c r="EJ37" s="2"/>
      <c r="EK37" s="2"/>
      <c r="EL37" s="2" t="s">
        <v>186</v>
      </c>
      <c r="EM37" s="2" t="s">
        <v>186</v>
      </c>
      <c r="EN37" s="2"/>
      <c r="EO37" s="2"/>
      <c r="EP37" s="2"/>
      <c r="EQ37" s="2" t="s">
        <v>186</v>
      </c>
      <c r="ER37" s="2" t="s">
        <v>186</v>
      </c>
      <c r="ES37" s="2" t="s">
        <v>186</v>
      </c>
      <c r="ET37" s="2" t="s">
        <v>186</v>
      </c>
      <c r="EU37" s="2" t="s">
        <v>186</v>
      </c>
      <c r="EV37" s="2" t="s">
        <v>186</v>
      </c>
      <c r="EW37" s="2" t="s">
        <v>186</v>
      </c>
      <c r="EX37" s="2" t="s">
        <v>186</v>
      </c>
      <c r="EY37" s="2" t="s">
        <v>186</v>
      </c>
      <c r="EZ37" s="2" t="s">
        <v>186</v>
      </c>
      <c r="FA37" s="2" t="s">
        <v>186</v>
      </c>
      <c r="FB37" s="2" t="s">
        <v>186</v>
      </c>
      <c r="FC37" s="2" t="s">
        <v>186</v>
      </c>
      <c r="FD37" s="2" t="s">
        <v>186</v>
      </c>
      <c r="FE37" s="2" t="s">
        <v>186</v>
      </c>
      <c r="FF37" s="2" t="s">
        <v>186</v>
      </c>
      <c r="FG37" s="2" t="s">
        <v>186</v>
      </c>
      <c r="FH37" s="2" t="s">
        <v>186</v>
      </c>
      <c r="FI37" s="2" t="s">
        <v>186</v>
      </c>
      <c r="FJ37" s="2" t="s">
        <v>186</v>
      </c>
      <c r="FK37" s="2" t="s">
        <v>186</v>
      </c>
      <c r="FL37" s="2" t="s">
        <v>186</v>
      </c>
      <c r="FM37" s="2"/>
      <c r="FN37" s="2" t="s">
        <v>186</v>
      </c>
      <c r="FO37" s="2" t="s">
        <v>186</v>
      </c>
      <c r="FP37" s="2"/>
      <c r="FQ37" s="2"/>
      <c r="FR37" s="2"/>
      <c r="FS37" s="2"/>
      <c r="FT37" s="2"/>
      <c r="FU37" s="2" t="s">
        <v>186</v>
      </c>
      <c r="FV37" s="2" t="s">
        <v>186</v>
      </c>
      <c r="FW37" s="2"/>
      <c r="FX37" s="2"/>
      <c r="FY37" s="2"/>
      <c r="FZ37" s="2"/>
      <c r="GA37" s="2"/>
      <c r="GB37" s="2" t="s">
        <v>186</v>
      </c>
      <c r="GC37" s="2" t="s">
        <v>186</v>
      </c>
      <c r="GD37" s="2"/>
      <c r="GE37" s="2"/>
      <c r="GF37" s="2"/>
      <c r="GG37" s="2"/>
      <c r="GH37" s="2"/>
      <c r="GI37" s="2" t="s">
        <v>186</v>
      </c>
      <c r="GJ37" s="2" t="s">
        <v>186</v>
      </c>
      <c r="GK37" s="2"/>
      <c r="GL37" s="2"/>
      <c r="GM37" s="2"/>
      <c r="GN37" s="2" t="s">
        <v>186</v>
      </c>
      <c r="GO37" s="2"/>
      <c r="GP37" s="2" t="s">
        <v>186</v>
      </c>
      <c r="GQ37" s="2" t="s">
        <v>186</v>
      </c>
      <c r="GR37" s="2"/>
      <c r="GS37" s="2"/>
      <c r="GT37" s="2"/>
      <c r="GU37" s="2"/>
      <c r="GV37" s="2"/>
      <c r="GW37" s="2" t="s">
        <v>186</v>
      </c>
      <c r="GX37" s="2" t="s">
        <v>186</v>
      </c>
      <c r="GY37" s="2"/>
      <c r="GZ37" s="2" t="s">
        <v>186</v>
      </c>
      <c r="HA37" s="2"/>
      <c r="HB37" s="2"/>
      <c r="HC37" s="2"/>
      <c r="HD37" s="2" t="s">
        <v>186</v>
      </c>
      <c r="HE37" s="2" t="s">
        <v>186</v>
      </c>
      <c r="HF37" s="2"/>
      <c r="HG37" s="2"/>
      <c r="HH37" s="2"/>
      <c r="HI37" s="2"/>
      <c r="HJ37" s="2"/>
      <c r="HK37" s="2" t="s">
        <v>186</v>
      </c>
      <c r="HL37" s="2" t="s">
        <v>186</v>
      </c>
      <c r="HM37" s="2"/>
      <c r="HN37" s="2"/>
      <c r="HO37" s="2"/>
      <c r="HP37" s="2"/>
      <c r="HQ37" s="2"/>
      <c r="HR37" s="2" t="s">
        <v>186</v>
      </c>
      <c r="HS37" s="2" t="s">
        <v>186</v>
      </c>
      <c r="HT37" s="2"/>
      <c r="HU37" s="2"/>
      <c r="HV37" s="2"/>
      <c r="HW37" s="2"/>
      <c r="HX37" s="2"/>
      <c r="HY37" s="2" t="s">
        <v>186</v>
      </c>
      <c r="HZ37" s="2" t="s">
        <v>186</v>
      </c>
      <c r="IA37" s="2" t="s">
        <v>186</v>
      </c>
      <c r="IB37" s="2"/>
      <c r="IC37" s="2"/>
      <c r="ID37" s="2"/>
      <c r="IE37" s="2"/>
      <c r="IF37" s="2" t="s">
        <v>186</v>
      </c>
      <c r="IG37" s="2" t="s">
        <v>186</v>
      </c>
      <c r="IH37" s="2" t="s">
        <v>186</v>
      </c>
      <c r="II37" s="2" t="s">
        <v>186</v>
      </c>
      <c r="IJ37" s="2" t="s">
        <v>186</v>
      </c>
    </row>
    <row r="38" spans="1:244" ht="12.75" customHeight="1" x14ac:dyDescent="0.2">
      <c r="A38" s="2">
        <v>30</v>
      </c>
      <c r="B38" s="2" t="s">
        <v>18</v>
      </c>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v>1</v>
      </c>
      <c r="AH38" s="2">
        <v>1</v>
      </c>
      <c r="AI38" s="2">
        <v>5</v>
      </c>
      <c r="AJ38" s="2">
        <v>10</v>
      </c>
      <c r="AK38" s="2" t="s">
        <v>186</v>
      </c>
      <c r="AL38" s="2" t="s">
        <v>186</v>
      </c>
      <c r="AM38" s="2"/>
      <c r="AN38" s="2">
        <v>9</v>
      </c>
      <c r="AO38" s="2">
        <v>6</v>
      </c>
      <c r="AP38" s="2">
        <v>5</v>
      </c>
      <c r="AQ38" s="2">
        <v>2</v>
      </c>
      <c r="AR38" s="2" t="s">
        <v>186</v>
      </c>
      <c r="AS38" s="2" t="s">
        <v>186</v>
      </c>
      <c r="AT38" s="2">
        <v>1</v>
      </c>
      <c r="AU38" s="2">
        <v>1</v>
      </c>
      <c r="AV38" s="2"/>
      <c r="AW38" s="2"/>
      <c r="AX38" s="2"/>
      <c r="AY38" s="2" t="s">
        <v>186</v>
      </c>
      <c r="AZ38" s="2" t="s">
        <v>186</v>
      </c>
      <c r="BA38" s="2" t="s">
        <v>186</v>
      </c>
      <c r="BB38" s="2" t="s">
        <v>186</v>
      </c>
      <c r="BC38" s="2" t="s">
        <v>186</v>
      </c>
      <c r="BD38" s="2"/>
      <c r="BE38" s="2"/>
      <c r="BF38" s="2" t="s">
        <v>186</v>
      </c>
      <c r="BG38" s="2" t="s">
        <v>186</v>
      </c>
      <c r="BH38" s="2"/>
      <c r="BI38" s="2"/>
      <c r="BJ38" s="2"/>
      <c r="BK38" s="2"/>
      <c r="BL38" s="2"/>
      <c r="BM38" s="2" t="s">
        <v>186</v>
      </c>
      <c r="BN38" s="2" t="s">
        <v>186</v>
      </c>
      <c r="BO38" s="2"/>
      <c r="BP38" s="2"/>
      <c r="BQ38" s="2"/>
      <c r="BR38" s="2"/>
      <c r="BS38" s="2"/>
      <c r="BT38" s="2" t="s">
        <v>186</v>
      </c>
      <c r="BU38" s="2" t="s">
        <v>186</v>
      </c>
      <c r="BV38" s="2" t="s">
        <v>186</v>
      </c>
      <c r="BW38" s="2"/>
      <c r="BX38" s="2"/>
      <c r="BY38" s="2"/>
      <c r="BZ38" s="2"/>
      <c r="CA38" s="2" t="s">
        <v>186</v>
      </c>
      <c r="CB38" s="2" t="s">
        <v>186</v>
      </c>
      <c r="CC38" s="2"/>
      <c r="CD38" s="2"/>
      <c r="CE38" s="2"/>
      <c r="CF38" s="2"/>
      <c r="CG38" s="2"/>
      <c r="CH38" s="2" t="s">
        <v>186</v>
      </c>
      <c r="CI38" s="2" t="s">
        <v>186</v>
      </c>
      <c r="CJ38" s="2"/>
      <c r="CK38" s="2"/>
      <c r="CL38" s="2"/>
      <c r="CM38" s="2"/>
      <c r="CN38" s="2"/>
      <c r="CO38" s="2" t="s">
        <v>186</v>
      </c>
      <c r="CP38" s="2" t="s">
        <v>186</v>
      </c>
      <c r="CQ38" s="2"/>
      <c r="CR38" s="2" t="s">
        <v>186</v>
      </c>
      <c r="CS38" s="2"/>
      <c r="CT38" s="2"/>
      <c r="CU38" s="2"/>
      <c r="CV38" s="2" t="s">
        <v>186</v>
      </c>
      <c r="CW38" s="2" t="s">
        <v>186</v>
      </c>
      <c r="CX38" s="2"/>
      <c r="CY38" s="2"/>
      <c r="CZ38" s="2"/>
      <c r="DA38" s="2"/>
      <c r="DB38" s="2"/>
      <c r="DC38" s="2" t="s">
        <v>186</v>
      </c>
      <c r="DD38" s="2" t="s">
        <v>186</v>
      </c>
      <c r="DE38" s="2"/>
      <c r="DF38" s="2"/>
      <c r="DG38" s="2"/>
      <c r="DH38" s="2"/>
      <c r="DI38" s="2"/>
      <c r="DJ38" s="2" t="s">
        <v>186</v>
      </c>
      <c r="DK38" s="2" t="s">
        <v>186</v>
      </c>
      <c r="DL38" s="2" t="s">
        <v>186</v>
      </c>
      <c r="DM38" s="2"/>
      <c r="DN38" s="2"/>
      <c r="DO38" s="2"/>
      <c r="DP38" s="2"/>
      <c r="DQ38" s="2" t="s">
        <v>186</v>
      </c>
      <c r="DR38" s="2" t="s">
        <v>186</v>
      </c>
      <c r="DS38" s="2"/>
      <c r="DT38" s="2"/>
      <c r="DU38" s="2"/>
      <c r="DV38" s="2"/>
      <c r="DW38" s="2"/>
      <c r="DX38" s="2" t="s">
        <v>186</v>
      </c>
      <c r="DY38" s="2" t="s">
        <v>186</v>
      </c>
      <c r="DZ38" s="2"/>
      <c r="EA38" s="2"/>
      <c r="EB38" s="2"/>
      <c r="EC38" s="2"/>
      <c r="ED38" s="2"/>
      <c r="EE38" s="2" t="s">
        <v>186</v>
      </c>
      <c r="EF38" s="2" t="s">
        <v>186</v>
      </c>
      <c r="EG38" s="2"/>
      <c r="EH38" s="2"/>
      <c r="EI38" s="2"/>
      <c r="EJ38" s="2"/>
      <c r="EK38" s="2"/>
      <c r="EL38" s="2" t="s">
        <v>186</v>
      </c>
      <c r="EM38" s="2" t="s">
        <v>186</v>
      </c>
      <c r="EN38" s="2"/>
      <c r="EO38" s="2"/>
      <c r="EP38" s="2"/>
      <c r="EQ38" s="2" t="s">
        <v>186</v>
      </c>
      <c r="ER38" s="2" t="s">
        <v>186</v>
      </c>
      <c r="ES38" s="2" t="s">
        <v>186</v>
      </c>
      <c r="ET38" s="2" t="s">
        <v>186</v>
      </c>
      <c r="EU38" s="2" t="s">
        <v>186</v>
      </c>
      <c r="EV38" s="2" t="s">
        <v>186</v>
      </c>
      <c r="EW38" s="2" t="s">
        <v>186</v>
      </c>
      <c r="EX38" s="2" t="s">
        <v>186</v>
      </c>
      <c r="EY38" s="2" t="s">
        <v>186</v>
      </c>
      <c r="EZ38" s="2" t="s">
        <v>186</v>
      </c>
      <c r="FA38" s="2" t="s">
        <v>186</v>
      </c>
      <c r="FB38" s="2" t="s">
        <v>186</v>
      </c>
      <c r="FC38" s="2" t="s">
        <v>186</v>
      </c>
      <c r="FD38" s="2" t="s">
        <v>186</v>
      </c>
      <c r="FE38" s="2" t="s">
        <v>186</v>
      </c>
      <c r="FF38" s="2" t="s">
        <v>186</v>
      </c>
      <c r="FG38" s="2" t="s">
        <v>186</v>
      </c>
      <c r="FH38" s="2" t="s">
        <v>186</v>
      </c>
      <c r="FI38" s="2" t="s">
        <v>186</v>
      </c>
      <c r="FJ38" s="2" t="s">
        <v>186</v>
      </c>
      <c r="FK38" s="2" t="s">
        <v>186</v>
      </c>
      <c r="FL38" s="2" t="s">
        <v>186</v>
      </c>
      <c r="FM38" s="2"/>
      <c r="FN38" s="2" t="s">
        <v>186</v>
      </c>
      <c r="FO38" s="2" t="s">
        <v>186</v>
      </c>
      <c r="FP38" s="2"/>
      <c r="FQ38" s="2"/>
      <c r="FR38" s="2"/>
      <c r="FS38" s="2"/>
      <c r="FT38" s="2"/>
      <c r="FU38" s="2" t="s">
        <v>186</v>
      </c>
      <c r="FV38" s="2" t="s">
        <v>186</v>
      </c>
      <c r="FW38" s="2"/>
      <c r="FX38" s="2"/>
      <c r="FY38" s="2"/>
      <c r="FZ38" s="2"/>
      <c r="GA38" s="2"/>
      <c r="GB38" s="2" t="s">
        <v>186</v>
      </c>
      <c r="GC38" s="2" t="s">
        <v>186</v>
      </c>
      <c r="GD38" s="2"/>
      <c r="GE38" s="2"/>
      <c r="GF38" s="2"/>
      <c r="GG38" s="2"/>
      <c r="GH38" s="2"/>
      <c r="GI38" s="2" t="s">
        <v>186</v>
      </c>
      <c r="GJ38" s="2" t="s">
        <v>186</v>
      </c>
      <c r="GK38" s="2"/>
      <c r="GL38" s="2"/>
      <c r="GM38" s="2"/>
      <c r="GN38" s="2" t="s">
        <v>186</v>
      </c>
      <c r="GO38" s="2"/>
      <c r="GP38" s="2" t="s">
        <v>186</v>
      </c>
      <c r="GQ38" s="2" t="s">
        <v>186</v>
      </c>
      <c r="GR38" s="2"/>
      <c r="GS38" s="2"/>
      <c r="GT38" s="2"/>
      <c r="GU38" s="2"/>
      <c r="GV38" s="2"/>
      <c r="GW38" s="2" t="s">
        <v>186</v>
      </c>
      <c r="GX38" s="2" t="s">
        <v>186</v>
      </c>
      <c r="GY38" s="2"/>
      <c r="GZ38" s="2" t="s">
        <v>186</v>
      </c>
      <c r="HA38" s="2"/>
      <c r="HB38" s="2"/>
      <c r="HC38" s="2"/>
      <c r="HD38" s="2" t="s">
        <v>186</v>
      </c>
      <c r="HE38" s="2" t="s">
        <v>186</v>
      </c>
      <c r="HF38" s="2"/>
      <c r="HG38" s="2"/>
      <c r="HH38" s="2"/>
      <c r="HI38" s="2"/>
      <c r="HJ38" s="2"/>
      <c r="HK38" s="2" t="s">
        <v>186</v>
      </c>
      <c r="HL38" s="2" t="s">
        <v>186</v>
      </c>
      <c r="HM38" s="2"/>
      <c r="HN38" s="2"/>
      <c r="HO38" s="2"/>
      <c r="HP38" s="2"/>
      <c r="HQ38" s="2"/>
      <c r="HR38" s="2" t="s">
        <v>186</v>
      </c>
      <c r="HS38" s="2" t="s">
        <v>186</v>
      </c>
      <c r="HT38" s="2"/>
      <c r="HU38" s="2"/>
      <c r="HV38" s="2"/>
      <c r="HW38" s="2"/>
      <c r="HX38" s="2"/>
      <c r="HY38" s="2" t="s">
        <v>186</v>
      </c>
      <c r="HZ38" s="2" t="s">
        <v>186</v>
      </c>
      <c r="IA38" s="2" t="s">
        <v>186</v>
      </c>
      <c r="IB38" s="2"/>
      <c r="IC38" s="2"/>
      <c r="ID38" s="2"/>
      <c r="IE38" s="2"/>
      <c r="IF38" s="2" t="s">
        <v>186</v>
      </c>
      <c r="IG38" s="2" t="s">
        <v>186</v>
      </c>
      <c r="IH38" s="2" t="s">
        <v>186</v>
      </c>
      <c r="II38" s="2" t="s">
        <v>186</v>
      </c>
      <c r="IJ38" s="2" t="s">
        <v>186</v>
      </c>
    </row>
    <row r="39" spans="1:244" x14ac:dyDescent="0.2">
      <c r="A39" s="2">
        <v>31</v>
      </c>
      <c r="B39" s="2" t="s">
        <v>16</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v>5</v>
      </c>
      <c r="AH39" s="2">
        <v>4</v>
      </c>
      <c r="AI39" s="2">
        <v>3</v>
      </c>
      <c r="AJ39" s="2">
        <v>2</v>
      </c>
      <c r="AK39" s="2" t="s">
        <v>186</v>
      </c>
      <c r="AL39" s="2" t="s">
        <v>186</v>
      </c>
      <c r="AM39" s="2"/>
      <c r="AN39" s="2"/>
      <c r="AO39" s="2"/>
      <c r="AP39" s="2"/>
      <c r="AQ39" s="2"/>
      <c r="AR39" s="2" t="s">
        <v>186</v>
      </c>
      <c r="AS39" s="2" t="s">
        <v>186</v>
      </c>
      <c r="AT39" s="2"/>
      <c r="AU39" s="2"/>
      <c r="AV39" s="2">
        <v>1</v>
      </c>
      <c r="AW39" s="2"/>
      <c r="AX39" s="2"/>
      <c r="AY39" s="2" t="s">
        <v>186</v>
      </c>
      <c r="AZ39" s="2" t="s">
        <v>186</v>
      </c>
      <c r="BA39" s="2" t="s">
        <v>186</v>
      </c>
      <c r="BB39" s="2" t="s">
        <v>186</v>
      </c>
      <c r="BC39" s="2" t="s">
        <v>186</v>
      </c>
      <c r="BD39" s="2"/>
      <c r="BE39" s="2"/>
      <c r="BF39" s="2" t="s">
        <v>186</v>
      </c>
      <c r="BG39" s="2" t="s">
        <v>186</v>
      </c>
      <c r="BH39" s="2"/>
      <c r="BI39" s="2"/>
      <c r="BJ39" s="2"/>
      <c r="BK39" s="2"/>
      <c r="BL39" s="2"/>
      <c r="BM39" s="2" t="s">
        <v>186</v>
      </c>
      <c r="BN39" s="2" t="s">
        <v>186</v>
      </c>
      <c r="BO39" s="2"/>
      <c r="BP39" s="2"/>
      <c r="BQ39" s="2"/>
      <c r="BR39" s="2"/>
      <c r="BS39" s="2"/>
      <c r="BT39" s="2" t="s">
        <v>186</v>
      </c>
      <c r="BU39" s="2" t="s">
        <v>186</v>
      </c>
      <c r="BV39" s="2" t="s">
        <v>186</v>
      </c>
      <c r="BW39" s="2"/>
      <c r="BX39" s="2"/>
      <c r="BY39" s="2"/>
      <c r="BZ39" s="2"/>
      <c r="CA39" s="2" t="s">
        <v>186</v>
      </c>
      <c r="CB39" s="2" t="s">
        <v>186</v>
      </c>
      <c r="CC39" s="2"/>
      <c r="CD39" s="2"/>
      <c r="CE39" s="2"/>
      <c r="CF39" s="2"/>
      <c r="CG39" s="2"/>
      <c r="CH39" s="2" t="s">
        <v>186</v>
      </c>
      <c r="CI39" s="2" t="s">
        <v>186</v>
      </c>
      <c r="CJ39" s="2"/>
      <c r="CK39" s="2"/>
      <c r="CL39" s="2"/>
      <c r="CM39" s="2"/>
      <c r="CN39" s="2"/>
      <c r="CO39" s="2" t="s">
        <v>186</v>
      </c>
      <c r="CP39" s="2" t="s">
        <v>186</v>
      </c>
      <c r="CQ39" s="2"/>
      <c r="CR39" s="2" t="s">
        <v>186</v>
      </c>
      <c r="CS39" s="2"/>
      <c r="CT39" s="2"/>
      <c r="CU39" s="2"/>
      <c r="CV39" s="2" t="s">
        <v>186</v>
      </c>
      <c r="CW39" s="2" t="s">
        <v>186</v>
      </c>
      <c r="CX39" s="2"/>
      <c r="CY39" s="2"/>
      <c r="CZ39" s="2"/>
      <c r="DA39" s="2"/>
      <c r="DB39" s="2"/>
      <c r="DC39" s="2" t="s">
        <v>186</v>
      </c>
      <c r="DD39" s="2" t="s">
        <v>186</v>
      </c>
      <c r="DE39" s="2"/>
      <c r="DF39" s="2"/>
      <c r="DG39" s="2"/>
      <c r="DH39" s="2"/>
      <c r="DI39" s="2"/>
      <c r="DJ39" s="2" t="s">
        <v>186</v>
      </c>
      <c r="DK39" s="2" t="s">
        <v>186</v>
      </c>
      <c r="DL39" s="2" t="s">
        <v>186</v>
      </c>
      <c r="DM39" s="2"/>
      <c r="DN39" s="2"/>
      <c r="DO39" s="2"/>
      <c r="DP39" s="2"/>
      <c r="DQ39" s="2" t="s">
        <v>186</v>
      </c>
      <c r="DR39" s="2" t="s">
        <v>186</v>
      </c>
      <c r="DS39" s="2"/>
      <c r="DT39" s="2"/>
      <c r="DU39" s="2"/>
      <c r="DV39" s="2"/>
      <c r="DW39" s="2"/>
      <c r="DX39" s="2" t="s">
        <v>186</v>
      </c>
      <c r="DY39" s="2" t="s">
        <v>186</v>
      </c>
      <c r="DZ39" s="2"/>
      <c r="EA39" s="2"/>
      <c r="EB39" s="2"/>
      <c r="EC39" s="2"/>
      <c r="ED39" s="2"/>
      <c r="EE39" s="2" t="s">
        <v>186</v>
      </c>
      <c r="EF39" s="2" t="s">
        <v>186</v>
      </c>
      <c r="EG39" s="2"/>
      <c r="EH39" s="2"/>
      <c r="EI39" s="2"/>
      <c r="EJ39" s="2"/>
      <c r="EK39" s="2"/>
      <c r="EL39" s="2" t="s">
        <v>186</v>
      </c>
      <c r="EM39" s="2" t="s">
        <v>186</v>
      </c>
      <c r="EN39" s="2"/>
      <c r="EO39" s="2"/>
      <c r="EP39" s="2"/>
      <c r="EQ39" s="2" t="s">
        <v>186</v>
      </c>
      <c r="ER39" s="2" t="s">
        <v>186</v>
      </c>
      <c r="ES39" s="2" t="s">
        <v>186</v>
      </c>
      <c r="ET39" s="2" t="s">
        <v>186</v>
      </c>
      <c r="EU39" s="2" t="s">
        <v>186</v>
      </c>
      <c r="EV39" s="2" t="s">
        <v>186</v>
      </c>
      <c r="EW39" s="2" t="s">
        <v>186</v>
      </c>
      <c r="EX39" s="2" t="s">
        <v>186</v>
      </c>
      <c r="EY39" s="2" t="s">
        <v>186</v>
      </c>
      <c r="EZ39" s="2" t="s">
        <v>186</v>
      </c>
      <c r="FA39" s="2" t="s">
        <v>186</v>
      </c>
      <c r="FB39" s="2" t="s">
        <v>186</v>
      </c>
      <c r="FC39" s="2" t="s">
        <v>186</v>
      </c>
      <c r="FD39" s="2" t="s">
        <v>186</v>
      </c>
      <c r="FE39" s="2" t="s">
        <v>186</v>
      </c>
      <c r="FF39" s="2" t="s">
        <v>186</v>
      </c>
      <c r="FG39" s="2" t="s">
        <v>186</v>
      </c>
      <c r="FH39" s="2" t="s">
        <v>186</v>
      </c>
      <c r="FI39" s="2" t="s">
        <v>186</v>
      </c>
      <c r="FJ39" s="2" t="s">
        <v>186</v>
      </c>
      <c r="FK39" s="2" t="s">
        <v>186</v>
      </c>
      <c r="FL39" s="2" t="s">
        <v>186</v>
      </c>
      <c r="FM39" s="2"/>
      <c r="FN39" s="2" t="s">
        <v>186</v>
      </c>
      <c r="FO39" s="2" t="s">
        <v>186</v>
      </c>
      <c r="FP39" s="2"/>
      <c r="FQ39" s="2"/>
      <c r="FR39" s="2"/>
      <c r="FS39" s="2"/>
      <c r="FT39" s="2"/>
      <c r="FU39" s="2" t="s">
        <v>186</v>
      </c>
      <c r="FV39" s="2" t="s">
        <v>186</v>
      </c>
      <c r="FW39" s="2"/>
      <c r="FX39" s="2"/>
      <c r="FY39" s="2"/>
      <c r="FZ39" s="2"/>
      <c r="GA39" s="2"/>
      <c r="GB39" s="2" t="s">
        <v>186</v>
      </c>
      <c r="GC39" s="2" t="s">
        <v>186</v>
      </c>
      <c r="GD39" s="2"/>
      <c r="GE39" s="2"/>
      <c r="GF39" s="2"/>
      <c r="GG39" s="2"/>
      <c r="GH39" s="2"/>
      <c r="GI39" s="2" t="s">
        <v>186</v>
      </c>
      <c r="GJ39" s="2" t="s">
        <v>186</v>
      </c>
      <c r="GK39" s="2"/>
      <c r="GL39" s="2"/>
      <c r="GM39" s="2"/>
      <c r="GN39" s="2" t="s">
        <v>186</v>
      </c>
      <c r="GO39" s="2"/>
      <c r="GP39" s="2" t="s">
        <v>186</v>
      </c>
      <c r="GQ39" s="2" t="s">
        <v>186</v>
      </c>
      <c r="GR39" s="2"/>
      <c r="GS39" s="2"/>
      <c r="GT39" s="2"/>
      <c r="GU39" s="2"/>
      <c r="GV39" s="2"/>
      <c r="GW39" s="2" t="s">
        <v>186</v>
      </c>
      <c r="GX39" s="2" t="s">
        <v>186</v>
      </c>
      <c r="GY39" s="2"/>
      <c r="GZ39" s="2" t="s">
        <v>186</v>
      </c>
      <c r="HA39" s="2"/>
      <c r="HB39" s="2"/>
      <c r="HC39" s="2"/>
      <c r="HD39" s="2" t="s">
        <v>186</v>
      </c>
      <c r="HE39" s="2" t="s">
        <v>186</v>
      </c>
      <c r="HF39" s="2"/>
      <c r="HG39" s="2"/>
      <c r="HH39" s="2"/>
      <c r="HI39" s="2"/>
      <c r="HJ39" s="2"/>
      <c r="HK39" s="2" t="s">
        <v>186</v>
      </c>
      <c r="HL39" s="2" t="s">
        <v>186</v>
      </c>
      <c r="HM39" s="2"/>
      <c r="HN39" s="2"/>
      <c r="HO39" s="2"/>
      <c r="HP39" s="2"/>
      <c r="HQ39" s="2"/>
      <c r="HR39" s="2" t="s">
        <v>186</v>
      </c>
      <c r="HS39" s="2" t="s">
        <v>186</v>
      </c>
      <c r="HT39" s="2"/>
      <c r="HU39" s="2"/>
      <c r="HV39" s="2"/>
      <c r="HW39" s="2"/>
      <c r="HX39" s="2"/>
      <c r="HY39" s="2" t="s">
        <v>186</v>
      </c>
      <c r="HZ39" s="2" t="s">
        <v>186</v>
      </c>
      <c r="IA39" s="2" t="s">
        <v>186</v>
      </c>
      <c r="IB39" s="2"/>
      <c r="IC39" s="2"/>
      <c r="ID39" s="2"/>
      <c r="IE39" s="2"/>
      <c r="IF39" s="2" t="s">
        <v>186</v>
      </c>
      <c r="IG39" s="2" t="s">
        <v>186</v>
      </c>
      <c r="IH39" s="2" t="s">
        <v>186</v>
      </c>
      <c r="II39" s="2" t="s">
        <v>186</v>
      </c>
      <c r="IJ39" s="2" t="s">
        <v>186</v>
      </c>
    </row>
    <row r="40" spans="1:244" x14ac:dyDescent="0.2">
      <c r="A40" s="2">
        <v>32</v>
      </c>
      <c r="B40" s="2" t="s">
        <v>84</v>
      </c>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v>1</v>
      </c>
      <c r="AH40" s="2">
        <v>2</v>
      </c>
      <c r="AI40" s="2">
        <v>4</v>
      </c>
      <c r="AJ40" s="2">
        <v>4</v>
      </c>
      <c r="AK40" s="2" t="s">
        <v>186</v>
      </c>
      <c r="AL40" s="2" t="s">
        <v>186</v>
      </c>
      <c r="AM40" s="2">
        <v>3</v>
      </c>
      <c r="AN40" s="2"/>
      <c r="AO40" s="2"/>
      <c r="AP40" s="2"/>
      <c r="AQ40" s="2"/>
      <c r="AR40" s="2" t="s">
        <v>186</v>
      </c>
      <c r="AS40" s="2" t="s">
        <v>186</v>
      </c>
      <c r="AT40" s="2"/>
      <c r="AU40" s="2"/>
      <c r="AV40" s="2"/>
      <c r="AW40" s="2"/>
      <c r="AX40" s="2"/>
      <c r="AY40" s="2" t="s">
        <v>186</v>
      </c>
      <c r="AZ40" s="2" t="s">
        <v>186</v>
      </c>
      <c r="BA40" s="2" t="s">
        <v>186</v>
      </c>
      <c r="BB40" s="2" t="s">
        <v>186</v>
      </c>
      <c r="BC40" s="2" t="s">
        <v>186</v>
      </c>
      <c r="BD40" s="2"/>
      <c r="BE40" s="2"/>
      <c r="BF40" s="2" t="s">
        <v>186</v>
      </c>
      <c r="BG40" s="2" t="s">
        <v>186</v>
      </c>
      <c r="BH40" s="2"/>
      <c r="BI40" s="2"/>
      <c r="BJ40" s="2"/>
      <c r="BK40" s="2"/>
      <c r="BL40" s="2"/>
      <c r="BM40" s="2" t="s">
        <v>186</v>
      </c>
      <c r="BN40" s="2" t="s">
        <v>186</v>
      </c>
      <c r="BO40" s="2"/>
      <c r="BP40" s="2"/>
      <c r="BQ40" s="2"/>
      <c r="BR40" s="2"/>
      <c r="BS40" s="2"/>
      <c r="BT40" s="2" t="s">
        <v>186</v>
      </c>
      <c r="BU40" s="2" t="s">
        <v>186</v>
      </c>
      <c r="BV40" s="2" t="s">
        <v>186</v>
      </c>
      <c r="BW40" s="2"/>
      <c r="BX40" s="2"/>
      <c r="BY40" s="2"/>
      <c r="BZ40" s="2"/>
      <c r="CA40" s="2" t="s">
        <v>186</v>
      </c>
      <c r="CB40" s="2" t="s">
        <v>186</v>
      </c>
      <c r="CC40" s="2"/>
      <c r="CD40" s="2"/>
      <c r="CE40" s="2"/>
      <c r="CF40" s="2"/>
      <c r="CG40" s="2"/>
      <c r="CH40" s="2" t="s">
        <v>186</v>
      </c>
      <c r="CI40" s="2" t="s">
        <v>186</v>
      </c>
      <c r="CJ40" s="2"/>
      <c r="CK40" s="2"/>
      <c r="CL40" s="2"/>
      <c r="CM40" s="2"/>
      <c r="CN40" s="2"/>
      <c r="CO40" s="2" t="s">
        <v>186</v>
      </c>
      <c r="CP40" s="2" t="s">
        <v>186</v>
      </c>
      <c r="CQ40" s="2"/>
      <c r="CR40" s="2" t="s">
        <v>186</v>
      </c>
      <c r="CS40" s="2"/>
      <c r="CT40" s="2"/>
      <c r="CU40" s="2"/>
      <c r="CV40" s="2" t="s">
        <v>186</v>
      </c>
      <c r="CW40" s="2" t="s">
        <v>186</v>
      </c>
      <c r="CX40" s="2"/>
      <c r="CY40" s="2"/>
      <c r="CZ40" s="2"/>
      <c r="DA40" s="2"/>
      <c r="DB40" s="2"/>
      <c r="DC40" s="2" t="s">
        <v>186</v>
      </c>
      <c r="DD40" s="2" t="s">
        <v>186</v>
      </c>
      <c r="DE40" s="2"/>
      <c r="DF40" s="2"/>
      <c r="DG40" s="2"/>
      <c r="DH40" s="2"/>
      <c r="DI40" s="2"/>
      <c r="DJ40" s="2" t="s">
        <v>186</v>
      </c>
      <c r="DK40" s="2" t="s">
        <v>186</v>
      </c>
      <c r="DL40" s="2" t="s">
        <v>186</v>
      </c>
      <c r="DM40" s="2"/>
      <c r="DN40" s="2"/>
      <c r="DO40" s="2"/>
      <c r="DP40" s="2"/>
      <c r="DQ40" s="2" t="s">
        <v>186</v>
      </c>
      <c r="DR40" s="2" t="s">
        <v>186</v>
      </c>
      <c r="DS40" s="2"/>
      <c r="DT40" s="2"/>
      <c r="DU40" s="2"/>
      <c r="DV40" s="2"/>
      <c r="DW40" s="2"/>
      <c r="DX40" s="2" t="s">
        <v>186</v>
      </c>
      <c r="DY40" s="2" t="s">
        <v>186</v>
      </c>
      <c r="DZ40" s="2"/>
      <c r="EA40" s="2"/>
      <c r="EB40" s="2"/>
      <c r="EC40" s="2"/>
      <c r="ED40" s="2"/>
      <c r="EE40" s="2" t="s">
        <v>186</v>
      </c>
      <c r="EF40" s="2" t="s">
        <v>186</v>
      </c>
      <c r="EG40" s="2"/>
      <c r="EH40" s="2"/>
      <c r="EI40" s="2"/>
      <c r="EJ40" s="2"/>
      <c r="EK40" s="2"/>
      <c r="EL40" s="2" t="s">
        <v>186</v>
      </c>
      <c r="EM40" s="2" t="s">
        <v>186</v>
      </c>
      <c r="EN40" s="2"/>
      <c r="EO40" s="2"/>
      <c r="EP40" s="2"/>
      <c r="EQ40" s="2" t="s">
        <v>186</v>
      </c>
      <c r="ER40" s="2" t="s">
        <v>186</v>
      </c>
      <c r="ES40" s="2" t="s">
        <v>186</v>
      </c>
      <c r="ET40" s="2" t="s">
        <v>186</v>
      </c>
      <c r="EU40" s="2" t="s">
        <v>186</v>
      </c>
      <c r="EV40" s="2" t="s">
        <v>186</v>
      </c>
      <c r="EW40" s="2" t="s">
        <v>186</v>
      </c>
      <c r="EX40" s="2" t="s">
        <v>186</v>
      </c>
      <c r="EY40" s="2" t="s">
        <v>186</v>
      </c>
      <c r="EZ40" s="2" t="s">
        <v>186</v>
      </c>
      <c r="FA40" s="2" t="s">
        <v>186</v>
      </c>
      <c r="FB40" s="2" t="s">
        <v>186</v>
      </c>
      <c r="FC40" s="2" t="s">
        <v>186</v>
      </c>
      <c r="FD40" s="2" t="s">
        <v>186</v>
      </c>
      <c r="FE40" s="2" t="s">
        <v>186</v>
      </c>
      <c r="FF40" s="2" t="s">
        <v>186</v>
      </c>
      <c r="FG40" s="2" t="s">
        <v>186</v>
      </c>
      <c r="FH40" s="2" t="s">
        <v>186</v>
      </c>
      <c r="FI40" s="2" t="s">
        <v>186</v>
      </c>
      <c r="FJ40" s="2" t="s">
        <v>186</v>
      </c>
      <c r="FK40" s="2" t="s">
        <v>186</v>
      </c>
      <c r="FL40" s="2" t="s">
        <v>186</v>
      </c>
      <c r="FM40" s="2"/>
      <c r="FN40" s="2" t="s">
        <v>186</v>
      </c>
      <c r="FO40" s="2" t="s">
        <v>186</v>
      </c>
      <c r="FP40" s="2"/>
      <c r="FQ40" s="2"/>
      <c r="FR40" s="2"/>
      <c r="FS40" s="2"/>
      <c r="FT40" s="2"/>
      <c r="FU40" s="2" t="s">
        <v>186</v>
      </c>
      <c r="FV40" s="2" t="s">
        <v>186</v>
      </c>
      <c r="FW40" s="2"/>
      <c r="FX40" s="2"/>
      <c r="FY40" s="2"/>
      <c r="FZ40" s="2"/>
      <c r="GA40" s="2"/>
      <c r="GB40" s="2" t="s">
        <v>186</v>
      </c>
      <c r="GC40" s="2" t="s">
        <v>186</v>
      </c>
      <c r="GD40" s="2"/>
      <c r="GE40" s="2"/>
      <c r="GF40" s="2"/>
      <c r="GG40" s="2"/>
      <c r="GH40" s="2"/>
      <c r="GI40" s="2" t="s">
        <v>186</v>
      </c>
      <c r="GJ40" s="2" t="s">
        <v>186</v>
      </c>
      <c r="GK40" s="2"/>
      <c r="GL40" s="2"/>
      <c r="GM40" s="2"/>
      <c r="GN40" s="2" t="s">
        <v>186</v>
      </c>
      <c r="GO40" s="2"/>
      <c r="GP40" s="2" t="s">
        <v>186</v>
      </c>
      <c r="GQ40" s="2" t="s">
        <v>186</v>
      </c>
      <c r="GR40" s="2"/>
      <c r="GS40" s="2"/>
      <c r="GT40" s="2"/>
      <c r="GU40" s="2"/>
      <c r="GV40" s="2"/>
      <c r="GW40" s="2" t="s">
        <v>186</v>
      </c>
      <c r="GX40" s="2" t="s">
        <v>186</v>
      </c>
      <c r="GY40" s="2"/>
      <c r="GZ40" s="2" t="s">
        <v>186</v>
      </c>
      <c r="HA40" s="2"/>
      <c r="HB40" s="2"/>
      <c r="HC40" s="2"/>
      <c r="HD40" s="2" t="s">
        <v>186</v>
      </c>
      <c r="HE40" s="2" t="s">
        <v>186</v>
      </c>
      <c r="HF40" s="2"/>
      <c r="HG40" s="2"/>
      <c r="HH40" s="2"/>
      <c r="HI40" s="2"/>
      <c r="HJ40" s="2"/>
      <c r="HK40" s="2" t="s">
        <v>186</v>
      </c>
      <c r="HL40" s="2" t="s">
        <v>186</v>
      </c>
      <c r="HM40" s="2"/>
      <c r="HN40" s="2"/>
      <c r="HO40" s="2"/>
      <c r="HP40" s="2"/>
      <c r="HQ40" s="2"/>
      <c r="HR40" s="2" t="s">
        <v>186</v>
      </c>
      <c r="HS40" s="2" t="s">
        <v>186</v>
      </c>
      <c r="HT40" s="2"/>
      <c r="HU40" s="2"/>
      <c r="HV40" s="2"/>
      <c r="HW40" s="2"/>
      <c r="HX40" s="2"/>
      <c r="HY40" s="2" t="s">
        <v>186</v>
      </c>
      <c r="HZ40" s="2" t="s">
        <v>186</v>
      </c>
      <c r="IA40" s="2" t="s">
        <v>186</v>
      </c>
      <c r="IB40" s="2"/>
      <c r="IC40" s="2"/>
      <c r="ID40" s="2"/>
      <c r="IE40" s="2"/>
      <c r="IF40" s="2" t="s">
        <v>186</v>
      </c>
      <c r="IG40" s="2" t="s">
        <v>186</v>
      </c>
      <c r="IH40" s="2" t="s">
        <v>186</v>
      </c>
      <c r="II40" s="2" t="s">
        <v>186</v>
      </c>
      <c r="IJ40" s="2" t="s">
        <v>186</v>
      </c>
    </row>
    <row r="41" spans="1:244" x14ac:dyDescent="0.2">
      <c r="A41" s="2">
        <v>33</v>
      </c>
      <c r="B41" s="2" t="s">
        <v>48</v>
      </c>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v>9</v>
      </c>
      <c r="AH41" s="2">
        <v>11</v>
      </c>
      <c r="AI41" s="2">
        <v>12</v>
      </c>
      <c r="AJ41" s="2">
        <v>14</v>
      </c>
      <c r="AK41" s="2" t="s">
        <v>186</v>
      </c>
      <c r="AL41" s="2" t="s">
        <v>186</v>
      </c>
      <c r="AM41" s="2">
        <v>13</v>
      </c>
      <c r="AN41" s="2">
        <v>9</v>
      </c>
      <c r="AO41" s="2">
        <v>7</v>
      </c>
      <c r="AP41" s="2">
        <v>3</v>
      </c>
      <c r="AQ41" s="2">
        <v>2</v>
      </c>
      <c r="AR41" s="2" t="s">
        <v>186</v>
      </c>
      <c r="AS41" s="2" t="s">
        <v>186</v>
      </c>
      <c r="AT41" s="2"/>
      <c r="AU41" s="2"/>
      <c r="AV41" s="2"/>
      <c r="AW41" s="2"/>
      <c r="AX41" s="2"/>
      <c r="AY41" s="2" t="s">
        <v>186</v>
      </c>
      <c r="AZ41" s="2" t="s">
        <v>186</v>
      </c>
      <c r="BA41" s="2" t="s">
        <v>186</v>
      </c>
      <c r="BB41" s="2" t="s">
        <v>186</v>
      </c>
      <c r="BC41" s="2" t="s">
        <v>186</v>
      </c>
      <c r="BD41" s="2"/>
      <c r="BE41" s="2"/>
      <c r="BF41" s="2" t="s">
        <v>186</v>
      </c>
      <c r="BG41" s="2" t="s">
        <v>186</v>
      </c>
      <c r="BH41" s="2"/>
      <c r="BI41" s="2"/>
      <c r="BJ41" s="2"/>
      <c r="BK41" s="2"/>
      <c r="BL41" s="2"/>
      <c r="BM41" s="2" t="s">
        <v>186</v>
      </c>
      <c r="BN41" s="2" t="s">
        <v>186</v>
      </c>
      <c r="BO41" s="2"/>
      <c r="BP41" s="2"/>
      <c r="BQ41" s="2"/>
      <c r="BR41" s="2"/>
      <c r="BS41" s="2"/>
      <c r="BT41" s="2" t="s">
        <v>186</v>
      </c>
      <c r="BU41" s="2" t="s">
        <v>186</v>
      </c>
      <c r="BV41" s="2" t="s">
        <v>186</v>
      </c>
      <c r="BW41" s="2"/>
      <c r="BX41" s="2"/>
      <c r="BY41" s="2"/>
      <c r="BZ41" s="2"/>
      <c r="CA41" s="2" t="s">
        <v>186</v>
      </c>
      <c r="CB41" s="2" t="s">
        <v>186</v>
      </c>
      <c r="CC41" s="2"/>
      <c r="CD41" s="2"/>
      <c r="CE41" s="2"/>
      <c r="CF41" s="2"/>
      <c r="CG41" s="2"/>
      <c r="CH41" s="2" t="s">
        <v>186</v>
      </c>
      <c r="CI41" s="2" t="s">
        <v>186</v>
      </c>
      <c r="CJ41" s="2"/>
      <c r="CK41" s="2"/>
      <c r="CL41" s="2"/>
      <c r="CM41" s="2"/>
      <c r="CN41" s="2"/>
      <c r="CO41" s="2" t="s">
        <v>186</v>
      </c>
      <c r="CP41" s="2" t="s">
        <v>186</v>
      </c>
      <c r="CQ41" s="2"/>
      <c r="CR41" s="2" t="s">
        <v>186</v>
      </c>
      <c r="CS41" s="2"/>
      <c r="CT41" s="2"/>
      <c r="CU41" s="2"/>
      <c r="CV41" s="2" t="s">
        <v>186</v>
      </c>
      <c r="CW41" s="2" t="s">
        <v>186</v>
      </c>
      <c r="CX41" s="2"/>
      <c r="CY41" s="2"/>
      <c r="CZ41" s="2"/>
      <c r="DA41" s="2"/>
      <c r="DB41" s="2"/>
      <c r="DC41" s="2" t="s">
        <v>186</v>
      </c>
      <c r="DD41" s="2" t="s">
        <v>186</v>
      </c>
      <c r="DE41" s="2"/>
      <c r="DF41" s="2"/>
      <c r="DG41" s="2"/>
      <c r="DH41" s="2"/>
      <c r="DI41" s="2"/>
      <c r="DJ41" s="2" t="s">
        <v>186</v>
      </c>
      <c r="DK41" s="2" t="s">
        <v>186</v>
      </c>
      <c r="DL41" s="2" t="s">
        <v>186</v>
      </c>
      <c r="DM41" s="2"/>
      <c r="DN41" s="2"/>
      <c r="DO41" s="2"/>
      <c r="DP41" s="2"/>
      <c r="DQ41" s="2" t="s">
        <v>186</v>
      </c>
      <c r="DR41" s="2" t="s">
        <v>186</v>
      </c>
      <c r="DS41" s="2"/>
      <c r="DT41" s="2"/>
      <c r="DU41" s="2"/>
      <c r="DV41" s="2"/>
      <c r="DW41" s="2"/>
      <c r="DX41" s="2" t="s">
        <v>186</v>
      </c>
      <c r="DY41" s="2" t="s">
        <v>186</v>
      </c>
      <c r="DZ41" s="2"/>
      <c r="EA41" s="2"/>
      <c r="EB41" s="2"/>
      <c r="EC41" s="2"/>
      <c r="ED41" s="2"/>
      <c r="EE41" s="2" t="s">
        <v>186</v>
      </c>
      <c r="EF41" s="2" t="s">
        <v>186</v>
      </c>
      <c r="EG41" s="2"/>
      <c r="EH41" s="2"/>
      <c r="EI41" s="2"/>
      <c r="EJ41" s="2"/>
      <c r="EK41" s="2"/>
      <c r="EL41" s="2" t="s">
        <v>186</v>
      </c>
      <c r="EM41" s="2" t="s">
        <v>186</v>
      </c>
      <c r="EN41" s="2"/>
      <c r="EO41" s="2"/>
      <c r="EP41" s="2"/>
      <c r="EQ41" s="2" t="s">
        <v>186</v>
      </c>
      <c r="ER41" s="2" t="s">
        <v>186</v>
      </c>
      <c r="ES41" s="2" t="s">
        <v>186</v>
      </c>
      <c r="ET41" s="2" t="s">
        <v>186</v>
      </c>
      <c r="EU41" s="2" t="s">
        <v>186</v>
      </c>
      <c r="EV41" s="2" t="s">
        <v>186</v>
      </c>
      <c r="EW41" s="2" t="s">
        <v>186</v>
      </c>
      <c r="EX41" s="2" t="s">
        <v>186</v>
      </c>
      <c r="EY41" s="2" t="s">
        <v>186</v>
      </c>
      <c r="EZ41" s="2" t="s">
        <v>186</v>
      </c>
      <c r="FA41" s="2" t="s">
        <v>186</v>
      </c>
      <c r="FB41" s="2" t="s">
        <v>186</v>
      </c>
      <c r="FC41" s="2" t="s">
        <v>186</v>
      </c>
      <c r="FD41" s="2" t="s">
        <v>186</v>
      </c>
      <c r="FE41" s="2" t="s">
        <v>186</v>
      </c>
      <c r="FF41" s="2" t="s">
        <v>186</v>
      </c>
      <c r="FG41" s="2" t="s">
        <v>186</v>
      </c>
      <c r="FH41" s="2" t="s">
        <v>186</v>
      </c>
      <c r="FI41" s="2" t="s">
        <v>186</v>
      </c>
      <c r="FJ41" s="2" t="s">
        <v>186</v>
      </c>
      <c r="FK41" s="2" t="s">
        <v>186</v>
      </c>
      <c r="FL41" s="2" t="s">
        <v>186</v>
      </c>
      <c r="FM41" s="2"/>
      <c r="FN41" s="2" t="s">
        <v>186</v>
      </c>
      <c r="FO41" s="2" t="s">
        <v>186</v>
      </c>
      <c r="FP41" s="2"/>
      <c r="FQ41" s="2"/>
      <c r="FR41" s="2"/>
      <c r="FS41" s="2"/>
      <c r="FT41" s="2"/>
      <c r="FU41" s="2" t="s">
        <v>186</v>
      </c>
      <c r="FV41" s="2" t="s">
        <v>186</v>
      </c>
      <c r="FW41" s="2"/>
      <c r="FX41" s="2"/>
      <c r="FY41" s="2"/>
      <c r="FZ41" s="2"/>
      <c r="GA41" s="2"/>
      <c r="GB41" s="2" t="s">
        <v>186</v>
      </c>
      <c r="GC41" s="2" t="s">
        <v>186</v>
      </c>
      <c r="GD41" s="2"/>
      <c r="GE41" s="2"/>
      <c r="GF41" s="2"/>
      <c r="GG41" s="2"/>
      <c r="GH41" s="2"/>
      <c r="GI41" s="2" t="s">
        <v>186</v>
      </c>
      <c r="GJ41" s="2" t="s">
        <v>186</v>
      </c>
      <c r="GK41" s="2"/>
      <c r="GL41" s="2"/>
      <c r="GM41" s="2"/>
      <c r="GN41" s="2" t="s">
        <v>186</v>
      </c>
      <c r="GO41" s="2"/>
      <c r="GP41" s="2" t="s">
        <v>186</v>
      </c>
      <c r="GQ41" s="2" t="s">
        <v>186</v>
      </c>
      <c r="GR41" s="2"/>
      <c r="GS41" s="2"/>
      <c r="GT41" s="2"/>
      <c r="GU41" s="2"/>
      <c r="GV41" s="2"/>
      <c r="GW41" s="2" t="s">
        <v>186</v>
      </c>
      <c r="GX41" s="2" t="s">
        <v>186</v>
      </c>
      <c r="GY41" s="2"/>
      <c r="GZ41" s="2" t="s">
        <v>186</v>
      </c>
      <c r="HA41" s="2"/>
      <c r="HB41" s="2"/>
      <c r="HC41" s="2"/>
      <c r="HD41" s="2" t="s">
        <v>186</v>
      </c>
      <c r="HE41" s="2" t="s">
        <v>186</v>
      </c>
      <c r="HF41" s="2"/>
      <c r="HG41" s="2"/>
      <c r="HH41" s="2"/>
      <c r="HI41" s="2"/>
      <c r="HJ41" s="2"/>
      <c r="HK41" s="2" t="s">
        <v>186</v>
      </c>
      <c r="HL41" s="2" t="s">
        <v>186</v>
      </c>
      <c r="HM41" s="2"/>
      <c r="HN41" s="2"/>
      <c r="HO41" s="2"/>
      <c r="HP41" s="2"/>
      <c r="HQ41" s="2"/>
      <c r="HR41" s="2" t="s">
        <v>186</v>
      </c>
      <c r="HS41" s="2" t="s">
        <v>186</v>
      </c>
      <c r="HT41" s="2"/>
      <c r="HU41" s="2"/>
      <c r="HV41" s="2"/>
      <c r="HW41" s="2"/>
      <c r="HX41" s="2"/>
      <c r="HY41" s="2" t="s">
        <v>186</v>
      </c>
      <c r="HZ41" s="2" t="s">
        <v>186</v>
      </c>
      <c r="IA41" s="2" t="s">
        <v>186</v>
      </c>
      <c r="IB41" s="2"/>
      <c r="IC41" s="2"/>
      <c r="ID41" s="2"/>
      <c r="IE41" s="2"/>
      <c r="IF41" s="2" t="s">
        <v>186</v>
      </c>
      <c r="IG41" s="2" t="s">
        <v>186</v>
      </c>
      <c r="IH41" s="2" t="s">
        <v>186</v>
      </c>
      <c r="II41" s="2" t="s">
        <v>186</v>
      </c>
      <c r="IJ41" s="2" t="s">
        <v>186</v>
      </c>
    </row>
    <row r="42" spans="1:244" x14ac:dyDescent="0.2">
      <c r="A42" s="2">
        <v>34</v>
      </c>
      <c r="B42" s="2" t="s">
        <v>71</v>
      </c>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v>1</v>
      </c>
      <c r="AH42" s="2">
        <v>1</v>
      </c>
      <c r="AI42" s="2">
        <v>1</v>
      </c>
      <c r="AJ42" s="2">
        <v>3</v>
      </c>
      <c r="AK42" s="2" t="s">
        <v>186</v>
      </c>
      <c r="AL42" s="2" t="s">
        <v>186</v>
      </c>
      <c r="AM42" s="2">
        <v>5</v>
      </c>
      <c r="AN42" s="2">
        <v>9</v>
      </c>
      <c r="AO42" s="2">
        <v>6</v>
      </c>
      <c r="AP42" s="2">
        <v>9</v>
      </c>
      <c r="AQ42" s="2">
        <v>8</v>
      </c>
      <c r="AR42" s="2" t="s">
        <v>186</v>
      </c>
      <c r="AS42" s="2" t="s">
        <v>186</v>
      </c>
      <c r="AT42" s="2">
        <v>16</v>
      </c>
      <c r="AU42" s="2">
        <v>15</v>
      </c>
      <c r="AV42" s="2">
        <v>7</v>
      </c>
      <c r="AW42" s="2"/>
      <c r="AX42" s="2"/>
      <c r="AY42" s="2" t="s">
        <v>186</v>
      </c>
      <c r="AZ42" s="2" t="s">
        <v>186</v>
      </c>
      <c r="BA42" s="2" t="s">
        <v>186</v>
      </c>
      <c r="BB42" s="2" t="s">
        <v>186</v>
      </c>
      <c r="BC42" s="2" t="s">
        <v>186</v>
      </c>
      <c r="BD42" s="2"/>
      <c r="BE42" s="2"/>
      <c r="BF42" s="2" t="s">
        <v>186</v>
      </c>
      <c r="BG42" s="2" t="s">
        <v>186</v>
      </c>
      <c r="BH42" s="2"/>
      <c r="BI42" s="2"/>
      <c r="BJ42" s="2"/>
      <c r="BK42" s="2"/>
      <c r="BL42" s="2"/>
      <c r="BM42" s="2" t="s">
        <v>186</v>
      </c>
      <c r="BN42" s="2" t="s">
        <v>186</v>
      </c>
      <c r="BO42" s="2"/>
      <c r="BP42" s="2"/>
      <c r="BQ42" s="2"/>
      <c r="BR42" s="2"/>
      <c r="BS42" s="2"/>
      <c r="BT42" s="2" t="s">
        <v>186</v>
      </c>
      <c r="BU42" s="2" t="s">
        <v>186</v>
      </c>
      <c r="BV42" s="2" t="s">
        <v>186</v>
      </c>
      <c r="BW42" s="2"/>
      <c r="BX42" s="2"/>
      <c r="BY42" s="2"/>
      <c r="BZ42" s="2"/>
      <c r="CA42" s="2" t="s">
        <v>186</v>
      </c>
      <c r="CB42" s="2" t="s">
        <v>186</v>
      </c>
      <c r="CC42" s="2"/>
      <c r="CD42" s="2"/>
      <c r="CE42" s="2"/>
      <c r="CF42" s="2"/>
      <c r="CG42" s="2"/>
      <c r="CH42" s="2" t="s">
        <v>186</v>
      </c>
      <c r="CI42" s="2" t="s">
        <v>186</v>
      </c>
      <c r="CJ42" s="2"/>
      <c r="CK42" s="2"/>
      <c r="CL42" s="2"/>
      <c r="CM42" s="2"/>
      <c r="CN42" s="2"/>
      <c r="CO42" s="2" t="s">
        <v>186</v>
      </c>
      <c r="CP42" s="2" t="s">
        <v>186</v>
      </c>
      <c r="CQ42" s="2"/>
      <c r="CR42" s="2" t="s">
        <v>186</v>
      </c>
      <c r="CS42" s="2"/>
      <c r="CT42" s="2"/>
      <c r="CU42" s="2"/>
      <c r="CV42" s="2" t="s">
        <v>186</v>
      </c>
      <c r="CW42" s="2" t="s">
        <v>186</v>
      </c>
      <c r="CX42" s="2"/>
      <c r="CY42" s="2"/>
      <c r="CZ42" s="2"/>
      <c r="DA42" s="2"/>
      <c r="DB42" s="2"/>
      <c r="DC42" s="2" t="s">
        <v>186</v>
      </c>
      <c r="DD42" s="2" t="s">
        <v>186</v>
      </c>
      <c r="DE42" s="2"/>
      <c r="DF42" s="2"/>
      <c r="DG42" s="2"/>
      <c r="DH42" s="2"/>
      <c r="DI42" s="2"/>
      <c r="DJ42" s="2" t="s">
        <v>186</v>
      </c>
      <c r="DK42" s="2" t="s">
        <v>186</v>
      </c>
      <c r="DL42" s="2" t="s">
        <v>186</v>
      </c>
      <c r="DM42" s="2"/>
      <c r="DN42" s="2"/>
      <c r="DO42" s="2"/>
      <c r="DP42" s="2"/>
      <c r="DQ42" s="2" t="s">
        <v>186</v>
      </c>
      <c r="DR42" s="2" t="s">
        <v>186</v>
      </c>
      <c r="DS42" s="2"/>
      <c r="DT42" s="2"/>
      <c r="DU42" s="2"/>
      <c r="DV42" s="2"/>
      <c r="DW42" s="2"/>
      <c r="DX42" s="2" t="s">
        <v>186</v>
      </c>
      <c r="DY42" s="2" t="s">
        <v>186</v>
      </c>
      <c r="DZ42" s="2"/>
      <c r="EA42" s="2"/>
      <c r="EB42" s="2"/>
      <c r="EC42" s="2"/>
      <c r="ED42" s="2"/>
      <c r="EE42" s="2" t="s">
        <v>186</v>
      </c>
      <c r="EF42" s="2" t="s">
        <v>186</v>
      </c>
      <c r="EG42" s="2"/>
      <c r="EH42" s="2"/>
      <c r="EI42" s="2"/>
      <c r="EJ42" s="2"/>
      <c r="EK42" s="2"/>
      <c r="EL42" s="2" t="s">
        <v>186</v>
      </c>
      <c r="EM42" s="2" t="s">
        <v>186</v>
      </c>
      <c r="EN42" s="2"/>
      <c r="EO42" s="2"/>
      <c r="EP42" s="2"/>
      <c r="EQ42" s="2" t="s">
        <v>186</v>
      </c>
      <c r="ER42" s="2" t="s">
        <v>186</v>
      </c>
      <c r="ES42" s="2" t="s">
        <v>186</v>
      </c>
      <c r="ET42" s="2" t="s">
        <v>186</v>
      </c>
      <c r="EU42" s="2" t="s">
        <v>186</v>
      </c>
      <c r="EV42" s="2" t="s">
        <v>186</v>
      </c>
      <c r="EW42" s="2" t="s">
        <v>186</v>
      </c>
      <c r="EX42" s="2" t="s">
        <v>186</v>
      </c>
      <c r="EY42" s="2" t="s">
        <v>186</v>
      </c>
      <c r="EZ42" s="2" t="s">
        <v>186</v>
      </c>
      <c r="FA42" s="2" t="s">
        <v>186</v>
      </c>
      <c r="FB42" s="2" t="s">
        <v>186</v>
      </c>
      <c r="FC42" s="2" t="s">
        <v>186</v>
      </c>
      <c r="FD42" s="2" t="s">
        <v>186</v>
      </c>
      <c r="FE42" s="2" t="s">
        <v>186</v>
      </c>
      <c r="FF42" s="2" t="s">
        <v>186</v>
      </c>
      <c r="FG42" s="2" t="s">
        <v>186</v>
      </c>
      <c r="FH42" s="2" t="s">
        <v>186</v>
      </c>
      <c r="FI42" s="2" t="s">
        <v>186</v>
      </c>
      <c r="FJ42" s="2" t="s">
        <v>186</v>
      </c>
      <c r="FK42" s="2" t="s">
        <v>186</v>
      </c>
      <c r="FL42" s="2" t="s">
        <v>186</v>
      </c>
      <c r="FM42" s="2"/>
      <c r="FN42" s="2" t="s">
        <v>186</v>
      </c>
      <c r="FO42" s="2" t="s">
        <v>186</v>
      </c>
      <c r="FP42" s="2"/>
      <c r="FQ42" s="2"/>
      <c r="FR42" s="2"/>
      <c r="FS42" s="2"/>
      <c r="FT42" s="2"/>
      <c r="FU42" s="2" t="s">
        <v>186</v>
      </c>
      <c r="FV42" s="2" t="s">
        <v>186</v>
      </c>
      <c r="FW42" s="2"/>
      <c r="FX42" s="2"/>
      <c r="FY42" s="2"/>
      <c r="FZ42" s="2"/>
      <c r="GA42" s="2"/>
      <c r="GB42" s="2" t="s">
        <v>186</v>
      </c>
      <c r="GC42" s="2" t="s">
        <v>186</v>
      </c>
      <c r="GD42" s="2"/>
      <c r="GE42" s="2"/>
      <c r="GF42" s="2"/>
      <c r="GG42" s="2"/>
      <c r="GH42" s="2"/>
      <c r="GI42" s="2" t="s">
        <v>186</v>
      </c>
      <c r="GJ42" s="2" t="s">
        <v>186</v>
      </c>
      <c r="GK42" s="2"/>
      <c r="GL42" s="2"/>
      <c r="GM42" s="2"/>
      <c r="GN42" s="2" t="s">
        <v>186</v>
      </c>
      <c r="GO42" s="2"/>
      <c r="GP42" s="2" t="s">
        <v>186</v>
      </c>
      <c r="GQ42" s="2" t="s">
        <v>186</v>
      </c>
      <c r="GR42" s="2"/>
      <c r="GS42" s="2"/>
      <c r="GT42" s="2"/>
      <c r="GU42" s="2"/>
      <c r="GV42" s="2"/>
      <c r="GW42" s="2" t="s">
        <v>186</v>
      </c>
      <c r="GX42" s="2" t="s">
        <v>186</v>
      </c>
      <c r="GY42" s="2"/>
      <c r="GZ42" s="2" t="s">
        <v>186</v>
      </c>
      <c r="HA42" s="2"/>
      <c r="HB42" s="2"/>
      <c r="HC42" s="2"/>
      <c r="HD42" s="2" t="s">
        <v>186</v>
      </c>
      <c r="HE42" s="2" t="s">
        <v>186</v>
      </c>
      <c r="HF42" s="2"/>
      <c r="HG42" s="2"/>
      <c r="HH42" s="2"/>
      <c r="HI42" s="2"/>
      <c r="HJ42" s="2"/>
      <c r="HK42" s="2" t="s">
        <v>186</v>
      </c>
      <c r="HL42" s="2" t="s">
        <v>186</v>
      </c>
      <c r="HM42" s="2"/>
      <c r="HN42" s="2"/>
      <c r="HO42" s="2"/>
      <c r="HP42" s="2"/>
      <c r="HQ42" s="2"/>
      <c r="HR42" s="2" t="s">
        <v>186</v>
      </c>
      <c r="HS42" s="2" t="s">
        <v>186</v>
      </c>
      <c r="HT42" s="2"/>
      <c r="HU42" s="2"/>
      <c r="HV42" s="2"/>
      <c r="HW42" s="2"/>
      <c r="HX42" s="2"/>
      <c r="HY42" s="2" t="s">
        <v>186</v>
      </c>
      <c r="HZ42" s="2" t="s">
        <v>186</v>
      </c>
      <c r="IA42" s="2" t="s">
        <v>186</v>
      </c>
      <c r="IB42" s="2"/>
      <c r="IC42" s="2"/>
      <c r="ID42" s="2"/>
      <c r="IE42" s="2"/>
      <c r="IF42" s="2" t="s">
        <v>186</v>
      </c>
      <c r="IG42" s="2" t="s">
        <v>186</v>
      </c>
      <c r="IH42" s="2" t="s">
        <v>186</v>
      </c>
      <c r="II42" s="2" t="s">
        <v>186</v>
      </c>
      <c r="IJ42" s="2" t="s">
        <v>186</v>
      </c>
    </row>
    <row r="43" spans="1:244" x14ac:dyDescent="0.2">
      <c r="A43" s="2">
        <v>35</v>
      </c>
      <c r="B43" s="2" t="s">
        <v>62</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v>1</v>
      </c>
      <c r="AH43" s="2">
        <v>1</v>
      </c>
      <c r="AI43" s="2">
        <v>1</v>
      </c>
      <c r="AJ43" s="2">
        <v>1</v>
      </c>
      <c r="AK43" s="2" t="s">
        <v>186</v>
      </c>
      <c r="AL43" s="2" t="s">
        <v>186</v>
      </c>
      <c r="AM43" s="2"/>
      <c r="AN43" s="2"/>
      <c r="AO43" s="2"/>
      <c r="AP43" s="2"/>
      <c r="AQ43" s="2"/>
      <c r="AR43" s="2" t="s">
        <v>186</v>
      </c>
      <c r="AS43" s="2" t="s">
        <v>186</v>
      </c>
      <c r="AT43" s="2"/>
      <c r="AU43" s="2"/>
      <c r="AV43" s="2"/>
      <c r="AW43" s="2"/>
      <c r="AX43" s="2"/>
      <c r="AY43" s="2" t="s">
        <v>186</v>
      </c>
      <c r="AZ43" s="2" t="s">
        <v>186</v>
      </c>
      <c r="BA43" s="2" t="s">
        <v>186</v>
      </c>
      <c r="BB43" s="2" t="s">
        <v>186</v>
      </c>
      <c r="BC43" s="2" t="s">
        <v>186</v>
      </c>
      <c r="BD43" s="2"/>
      <c r="BE43" s="2"/>
      <c r="BF43" s="2" t="s">
        <v>186</v>
      </c>
      <c r="BG43" s="2" t="s">
        <v>186</v>
      </c>
      <c r="BH43" s="2"/>
      <c r="BI43" s="2"/>
      <c r="BJ43" s="2"/>
      <c r="BK43" s="2"/>
      <c r="BL43" s="2"/>
      <c r="BM43" s="2" t="s">
        <v>186</v>
      </c>
      <c r="BN43" s="2" t="s">
        <v>186</v>
      </c>
      <c r="BO43" s="2"/>
      <c r="BP43" s="2"/>
      <c r="BQ43" s="2"/>
      <c r="BR43" s="2"/>
      <c r="BS43" s="2"/>
      <c r="BT43" s="2" t="s">
        <v>186</v>
      </c>
      <c r="BU43" s="2" t="s">
        <v>186</v>
      </c>
      <c r="BV43" s="2" t="s">
        <v>186</v>
      </c>
      <c r="BW43" s="2"/>
      <c r="BX43" s="2"/>
      <c r="BY43" s="2"/>
      <c r="BZ43" s="2"/>
      <c r="CA43" s="2" t="s">
        <v>186</v>
      </c>
      <c r="CB43" s="2" t="s">
        <v>186</v>
      </c>
      <c r="CC43" s="2"/>
      <c r="CD43" s="2"/>
      <c r="CE43" s="2"/>
      <c r="CF43" s="2"/>
      <c r="CG43" s="2"/>
      <c r="CH43" s="2" t="s">
        <v>186</v>
      </c>
      <c r="CI43" s="2" t="s">
        <v>186</v>
      </c>
      <c r="CJ43" s="2"/>
      <c r="CK43" s="2"/>
      <c r="CL43" s="2"/>
      <c r="CM43" s="2"/>
      <c r="CN43" s="2"/>
      <c r="CO43" s="2" t="s">
        <v>186</v>
      </c>
      <c r="CP43" s="2" t="s">
        <v>186</v>
      </c>
      <c r="CQ43" s="2"/>
      <c r="CR43" s="2" t="s">
        <v>186</v>
      </c>
      <c r="CS43" s="2"/>
      <c r="CT43" s="2"/>
      <c r="CU43" s="2"/>
      <c r="CV43" s="2" t="s">
        <v>186</v>
      </c>
      <c r="CW43" s="2" t="s">
        <v>186</v>
      </c>
      <c r="CX43" s="2"/>
      <c r="CY43" s="2"/>
      <c r="CZ43" s="2"/>
      <c r="DA43" s="2"/>
      <c r="DB43" s="2"/>
      <c r="DC43" s="2" t="s">
        <v>186</v>
      </c>
      <c r="DD43" s="2" t="s">
        <v>186</v>
      </c>
      <c r="DE43" s="2"/>
      <c r="DF43" s="2"/>
      <c r="DG43" s="2"/>
      <c r="DH43" s="2"/>
      <c r="DI43" s="2"/>
      <c r="DJ43" s="2" t="s">
        <v>186</v>
      </c>
      <c r="DK43" s="2" t="s">
        <v>186</v>
      </c>
      <c r="DL43" s="2" t="s">
        <v>186</v>
      </c>
      <c r="DM43" s="2"/>
      <c r="DN43" s="2"/>
      <c r="DO43" s="2"/>
      <c r="DP43" s="2"/>
      <c r="DQ43" s="2" t="s">
        <v>186</v>
      </c>
      <c r="DR43" s="2" t="s">
        <v>186</v>
      </c>
      <c r="DS43" s="2"/>
      <c r="DT43" s="2"/>
      <c r="DU43" s="2"/>
      <c r="DV43" s="2"/>
      <c r="DW43" s="2"/>
      <c r="DX43" s="2" t="s">
        <v>186</v>
      </c>
      <c r="DY43" s="2" t="s">
        <v>186</v>
      </c>
      <c r="DZ43" s="2"/>
      <c r="EA43" s="2"/>
      <c r="EB43" s="2"/>
      <c r="EC43" s="2"/>
      <c r="ED43" s="2"/>
      <c r="EE43" s="2" t="s">
        <v>186</v>
      </c>
      <c r="EF43" s="2" t="s">
        <v>186</v>
      </c>
      <c r="EG43" s="2"/>
      <c r="EH43" s="2"/>
      <c r="EI43" s="2"/>
      <c r="EJ43" s="2"/>
      <c r="EK43" s="2"/>
      <c r="EL43" s="2" t="s">
        <v>186</v>
      </c>
      <c r="EM43" s="2" t="s">
        <v>186</v>
      </c>
      <c r="EN43" s="2"/>
      <c r="EO43" s="2"/>
      <c r="EP43" s="2"/>
      <c r="EQ43" s="2" t="s">
        <v>186</v>
      </c>
      <c r="ER43" s="2" t="s">
        <v>186</v>
      </c>
      <c r="ES43" s="2" t="s">
        <v>186</v>
      </c>
      <c r="ET43" s="2" t="s">
        <v>186</v>
      </c>
      <c r="EU43" s="2" t="s">
        <v>186</v>
      </c>
      <c r="EV43" s="2" t="s">
        <v>186</v>
      </c>
      <c r="EW43" s="2" t="s">
        <v>186</v>
      </c>
      <c r="EX43" s="2" t="s">
        <v>186</v>
      </c>
      <c r="EY43" s="2" t="s">
        <v>186</v>
      </c>
      <c r="EZ43" s="2" t="s">
        <v>186</v>
      </c>
      <c r="FA43" s="2" t="s">
        <v>186</v>
      </c>
      <c r="FB43" s="2" t="s">
        <v>186</v>
      </c>
      <c r="FC43" s="2" t="s">
        <v>186</v>
      </c>
      <c r="FD43" s="2" t="s">
        <v>186</v>
      </c>
      <c r="FE43" s="2" t="s">
        <v>186</v>
      </c>
      <c r="FF43" s="2" t="s">
        <v>186</v>
      </c>
      <c r="FG43" s="2" t="s">
        <v>186</v>
      </c>
      <c r="FH43" s="2" t="s">
        <v>186</v>
      </c>
      <c r="FI43" s="2" t="s">
        <v>186</v>
      </c>
      <c r="FJ43" s="2" t="s">
        <v>186</v>
      </c>
      <c r="FK43" s="2" t="s">
        <v>186</v>
      </c>
      <c r="FL43" s="2" t="s">
        <v>186</v>
      </c>
      <c r="FM43" s="2"/>
      <c r="FN43" s="2" t="s">
        <v>186</v>
      </c>
      <c r="FO43" s="2" t="s">
        <v>186</v>
      </c>
      <c r="FP43" s="2"/>
      <c r="FQ43" s="2"/>
      <c r="FR43" s="2"/>
      <c r="FS43" s="2"/>
      <c r="FT43" s="2"/>
      <c r="FU43" s="2" t="s">
        <v>186</v>
      </c>
      <c r="FV43" s="2" t="s">
        <v>186</v>
      </c>
      <c r="FW43" s="2"/>
      <c r="FX43" s="2"/>
      <c r="FY43" s="2"/>
      <c r="FZ43" s="2"/>
      <c r="GA43" s="2"/>
      <c r="GB43" s="2" t="s">
        <v>186</v>
      </c>
      <c r="GC43" s="2" t="s">
        <v>186</v>
      </c>
      <c r="GD43" s="2"/>
      <c r="GE43" s="2"/>
      <c r="GF43" s="2"/>
      <c r="GG43" s="2"/>
      <c r="GH43" s="2"/>
      <c r="GI43" s="2" t="s">
        <v>186</v>
      </c>
      <c r="GJ43" s="2" t="s">
        <v>186</v>
      </c>
      <c r="GK43" s="2"/>
      <c r="GL43" s="2"/>
      <c r="GM43" s="2"/>
      <c r="GN43" s="2" t="s">
        <v>186</v>
      </c>
      <c r="GO43" s="2"/>
      <c r="GP43" s="2" t="s">
        <v>186</v>
      </c>
      <c r="GQ43" s="2" t="s">
        <v>186</v>
      </c>
      <c r="GR43" s="2"/>
      <c r="GS43" s="2"/>
      <c r="GT43" s="2"/>
      <c r="GU43" s="2"/>
      <c r="GV43" s="2"/>
      <c r="GW43" s="2" t="s">
        <v>186</v>
      </c>
      <c r="GX43" s="2" t="s">
        <v>186</v>
      </c>
      <c r="GY43" s="2"/>
      <c r="GZ43" s="2" t="s">
        <v>186</v>
      </c>
      <c r="HA43" s="2"/>
      <c r="HB43" s="2"/>
      <c r="HC43" s="2"/>
      <c r="HD43" s="2" t="s">
        <v>186</v>
      </c>
      <c r="HE43" s="2" t="s">
        <v>186</v>
      </c>
      <c r="HF43" s="2"/>
      <c r="HG43" s="2"/>
      <c r="HH43" s="2"/>
      <c r="HI43" s="2"/>
      <c r="HJ43" s="2"/>
      <c r="HK43" s="2" t="s">
        <v>186</v>
      </c>
      <c r="HL43" s="2" t="s">
        <v>186</v>
      </c>
      <c r="HM43" s="2"/>
      <c r="HN43" s="2"/>
      <c r="HO43" s="2"/>
      <c r="HP43" s="2"/>
      <c r="HQ43" s="2"/>
      <c r="HR43" s="2" t="s">
        <v>186</v>
      </c>
      <c r="HS43" s="2" t="s">
        <v>186</v>
      </c>
      <c r="HT43" s="2"/>
      <c r="HU43" s="2"/>
      <c r="HV43" s="2"/>
      <c r="HW43" s="2"/>
      <c r="HX43" s="2"/>
      <c r="HY43" s="2" t="s">
        <v>186</v>
      </c>
      <c r="HZ43" s="2" t="s">
        <v>186</v>
      </c>
      <c r="IA43" s="2" t="s">
        <v>186</v>
      </c>
      <c r="IB43" s="2"/>
      <c r="IC43" s="2"/>
      <c r="ID43" s="2"/>
      <c r="IE43" s="2"/>
      <c r="IF43" s="2" t="s">
        <v>186</v>
      </c>
      <c r="IG43" s="2" t="s">
        <v>186</v>
      </c>
      <c r="IH43" s="2" t="s">
        <v>186</v>
      </c>
      <c r="II43" s="2" t="s">
        <v>186</v>
      </c>
      <c r="IJ43" s="2" t="s">
        <v>186</v>
      </c>
    </row>
    <row r="44" spans="1:244" x14ac:dyDescent="0.2">
      <c r="A44" s="2">
        <v>36</v>
      </c>
      <c r="B44" s="2" t="s">
        <v>21</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t="s">
        <v>186</v>
      </c>
      <c r="AL44" s="2" t="s">
        <v>186</v>
      </c>
      <c r="AM44" s="2"/>
      <c r="AN44" s="2"/>
      <c r="AO44" s="2"/>
      <c r="AP44" s="2"/>
      <c r="AQ44" s="2"/>
      <c r="AR44" s="2" t="s">
        <v>186</v>
      </c>
      <c r="AS44" s="2" t="s">
        <v>186</v>
      </c>
      <c r="AT44" s="2"/>
      <c r="AU44" s="2"/>
      <c r="AV44" s="2"/>
      <c r="AW44" s="2"/>
      <c r="AX44" s="2"/>
      <c r="AY44" s="2" t="s">
        <v>186</v>
      </c>
      <c r="AZ44" s="2" t="s">
        <v>186</v>
      </c>
      <c r="BA44" s="2" t="s">
        <v>186</v>
      </c>
      <c r="BB44" s="2" t="s">
        <v>186</v>
      </c>
      <c r="BC44" s="2" t="s">
        <v>186</v>
      </c>
      <c r="BD44" s="2"/>
      <c r="BE44" s="2"/>
      <c r="BF44" s="2" t="s">
        <v>186</v>
      </c>
      <c r="BG44" s="2" t="s">
        <v>186</v>
      </c>
      <c r="BH44" s="2"/>
      <c r="BI44" s="2"/>
      <c r="BJ44" s="2"/>
      <c r="BK44" s="2"/>
      <c r="BL44" s="2"/>
      <c r="BM44" s="2" t="s">
        <v>186</v>
      </c>
      <c r="BN44" s="2" t="s">
        <v>186</v>
      </c>
      <c r="BO44" s="2"/>
      <c r="BP44" s="2"/>
      <c r="BQ44" s="2"/>
      <c r="BR44" s="2"/>
      <c r="BS44" s="2"/>
      <c r="BT44" s="2" t="s">
        <v>186</v>
      </c>
      <c r="BU44" s="2" t="s">
        <v>186</v>
      </c>
      <c r="BV44" s="2" t="s">
        <v>186</v>
      </c>
      <c r="BW44" s="2"/>
      <c r="BX44" s="2"/>
      <c r="BY44" s="2"/>
      <c r="BZ44" s="2"/>
      <c r="CA44" s="2" t="s">
        <v>186</v>
      </c>
      <c r="CB44" s="2" t="s">
        <v>186</v>
      </c>
      <c r="CC44" s="2"/>
      <c r="CD44" s="2"/>
      <c r="CE44" s="2"/>
      <c r="CF44" s="2"/>
      <c r="CG44" s="2"/>
      <c r="CH44" s="2" t="s">
        <v>186</v>
      </c>
      <c r="CI44" s="2" t="s">
        <v>186</v>
      </c>
      <c r="CJ44" s="2"/>
      <c r="CK44" s="2"/>
      <c r="CL44" s="2"/>
      <c r="CM44" s="2"/>
      <c r="CN44" s="2"/>
      <c r="CO44" s="2" t="s">
        <v>186</v>
      </c>
      <c r="CP44" s="2" t="s">
        <v>186</v>
      </c>
      <c r="CQ44" s="2"/>
      <c r="CR44" s="2" t="s">
        <v>186</v>
      </c>
      <c r="CS44" s="2"/>
      <c r="CT44" s="2"/>
      <c r="CU44" s="2"/>
      <c r="CV44" s="2" t="s">
        <v>186</v>
      </c>
      <c r="CW44" s="2" t="s">
        <v>186</v>
      </c>
      <c r="CX44" s="2"/>
      <c r="CY44" s="2"/>
      <c r="CZ44" s="2"/>
      <c r="DA44" s="2"/>
      <c r="DB44" s="2"/>
      <c r="DC44" s="2" t="s">
        <v>186</v>
      </c>
      <c r="DD44" s="2" t="s">
        <v>186</v>
      </c>
      <c r="DE44" s="2"/>
      <c r="DF44" s="2"/>
      <c r="DG44" s="2"/>
      <c r="DH44" s="2"/>
      <c r="DI44" s="2"/>
      <c r="DJ44" s="2" t="s">
        <v>186</v>
      </c>
      <c r="DK44" s="2" t="s">
        <v>186</v>
      </c>
      <c r="DL44" s="2" t="s">
        <v>186</v>
      </c>
      <c r="DM44" s="2"/>
      <c r="DN44" s="2"/>
      <c r="DO44" s="2"/>
      <c r="DP44" s="2"/>
      <c r="DQ44" s="2" t="s">
        <v>186</v>
      </c>
      <c r="DR44" s="2" t="s">
        <v>186</v>
      </c>
      <c r="DS44" s="2"/>
      <c r="DT44" s="2"/>
      <c r="DU44" s="2"/>
      <c r="DV44" s="2"/>
      <c r="DW44" s="2"/>
      <c r="DX44" s="2" t="s">
        <v>186</v>
      </c>
      <c r="DY44" s="2" t="s">
        <v>186</v>
      </c>
      <c r="DZ44" s="2"/>
      <c r="EA44" s="2"/>
      <c r="EB44" s="2"/>
      <c r="EC44" s="2"/>
      <c r="ED44" s="2"/>
      <c r="EE44" s="2" t="s">
        <v>186</v>
      </c>
      <c r="EF44" s="2" t="s">
        <v>186</v>
      </c>
      <c r="EG44" s="2"/>
      <c r="EH44" s="2"/>
      <c r="EI44" s="2"/>
      <c r="EJ44" s="2"/>
      <c r="EK44" s="2"/>
      <c r="EL44" s="2" t="s">
        <v>186</v>
      </c>
      <c r="EM44" s="2" t="s">
        <v>186</v>
      </c>
      <c r="EN44" s="2"/>
      <c r="EO44" s="2"/>
      <c r="EP44" s="2"/>
      <c r="EQ44" s="2" t="s">
        <v>186</v>
      </c>
      <c r="ER44" s="2" t="s">
        <v>186</v>
      </c>
      <c r="ES44" s="2" t="s">
        <v>186</v>
      </c>
      <c r="ET44" s="2" t="s">
        <v>186</v>
      </c>
      <c r="EU44" s="2" t="s">
        <v>186</v>
      </c>
      <c r="EV44" s="2" t="s">
        <v>186</v>
      </c>
      <c r="EW44" s="2" t="s">
        <v>186</v>
      </c>
      <c r="EX44" s="2" t="s">
        <v>186</v>
      </c>
      <c r="EY44" s="2" t="s">
        <v>186</v>
      </c>
      <c r="EZ44" s="2" t="s">
        <v>186</v>
      </c>
      <c r="FA44" s="2" t="s">
        <v>186</v>
      </c>
      <c r="FB44" s="2" t="s">
        <v>186</v>
      </c>
      <c r="FC44" s="2" t="s">
        <v>186</v>
      </c>
      <c r="FD44" s="2" t="s">
        <v>186</v>
      </c>
      <c r="FE44" s="2" t="s">
        <v>186</v>
      </c>
      <c r="FF44" s="2" t="s">
        <v>186</v>
      </c>
      <c r="FG44" s="2" t="s">
        <v>186</v>
      </c>
      <c r="FH44" s="2" t="s">
        <v>186</v>
      </c>
      <c r="FI44" s="2" t="s">
        <v>186</v>
      </c>
      <c r="FJ44" s="2" t="s">
        <v>186</v>
      </c>
      <c r="FK44" s="2" t="s">
        <v>186</v>
      </c>
      <c r="FL44" s="2" t="s">
        <v>186</v>
      </c>
      <c r="FM44" s="2"/>
      <c r="FN44" s="2" t="s">
        <v>186</v>
      </c>
      <c r="FO44" s="2" t="s">
        <v>186</v>
      </c>
      <c r="FP44" s="2"/>
      <c r="FQ44" s="2"/>
      <c r="FR44" s="2"/>
      <c r="FS44" s="2"/>
      <c r="FT44" s="2"/>
      <c r="FU44" s="2" t="s">
        <v>186</v>
      </c>
      <c r="FV44" s="2" t="s">
        <v>186</v>
      </c>
      <c r="FW44" s="2"/>
      <c r="FX44" s="2"/>
      <c r="FY44" s="2"/>
      <c r="FZ44" s="2"/>
      <c r="GA44" s="2"/>
      <c r="GB44" s="2" t="s">
        <v>186</v>
      </c>
      <c r="GC44" s="2" t="s">
        <v>186</v>
      </c>
      <c r="GD44" s="2"/>
      <c r="GE44" s="2"/>
      <c r="GF44" s="2"/>
      <c r="GG44" s="2"/>
      <c r="GH44" s="2"/>
      <c r="GI44" s="2" t="s">
        <v>186</v>
      </c>
      <c r="GJ44" s="2" t="s">
        <v>186</v>
      </c>
      <c r="GK44" s="2"/>
      <c r="GL44" s="2"/>
      <c r="GM44" s="2"/>
      <c r="GN44" s="2" t="s">
        <v>186</v>
      </c>
      <c r="GO44" s="2"/>
      <c r="GP44" s="2" t="s">
        <v>186</v>
      </c>
      <c r="GQ44" s="2" t="s">
        <v>186</v>
      </c>
      <c r="GR44" s="2"/>
      <c r="GS44" s="2"/>
      <c r="GT44" s="2"/>
      <c r="GU44" s="2"/>
      <c r="GV44" s="2"/>
      <c r="GW44" s="2" t="s">
        <v>186</v>
      </c>
      <c r="GX44" s="2" t="s">
        <v>186</v>
      </c>
      <c r="GY44" s="2"/>
      <c r="GZ44" s="2" t="s">
        <v>186</v>
      </c>
      <c r="HA44" s="2"/>
      <c r="HB44" s="2"/>
      <c r="HC44" s="2"/>
      <c r="HD44" s="2" t="s">
        <v>186</v>
      </c>
      <c r="HE44" s="2" t="s">
        <v>186</v>
      </c>
      <c r="HF44" s="2"/>
      <c r="HG44" s="2"/>
      <c r="HH44" s="2"/>
      <c r="HI44" s="2"/>
      <c r="HJ44" s="2"/>
      <c r="HK44" s="2" t="s">
        <v>186</v>
      </c>
      <c r="HL44" s="2" t="s">
        <v>186</v>
      </c>
      <c r="HM44" s="2"/>
      <c r="HN44" s="2"/>
      <c r="HO44" s="2"/>
      <c r="HP44" s="2"/>
      <c r="HQ44" s="2"/>
      <c r="HR44" s="2" t="s">
        <v>186</v>
      </c>
      <c r="HS44" s="2" t="s">
        <v>186</v>
      </c>
      <c r="HT44" s="2"/>
      <c r="HU44" s="2"/>
      <c r="HV44" s="2"/>
      <c r="HW44" s="2"/>
      <c r="HX44" s="2"/>
      <c r="HY44" s="2" t="s">
        <v>186</v>
      </c>
      <c r="HZ44" s="2" t="s">
        <v>186</v>
      </c>
      <c r="IA44" s="2" t="s">
        <v>186</v>
      </c>
      <c r="IB44" s="2"/>
      <c r="IC44" s="2"/>
      <c r="ID44" s="2"/>
      <c r="IE44" s="2"/>
      <c r="IF44" s="2" t="s">
        <v>186</v>
      </c>
      <c r="IG44" s="2" t="s">
        <v>186</v>
      </c>
      <c r="IH44" s="2" t="s">
        <v>186</v>
      </c>
      <c r="II44" s="2" t="s">
        <v>186</v>
      </c>
      <c r="IJ44" s="2" t="s">
        <v>186</v>
      </c>
    </row>
    <row r="45" spans="1:244" x14ac:dyDescent="0.2">
      <c r="A45" s="2">
        <v>37</v>
      </c>
      <c r="B45" s="2" t="s">
        <v>23</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v>1</v>
      </c>
      <c r="AK45" s="2" t="s">
        <v>186</v>
      </c>
      <c r="AL45" s="2" t="s">
        <v>186</v>
      </c>
      <c r="AM45" s="2">
        <v>1</v>
      </c>
      <c r="AN45" s="2">
        <v>1</v>
      </c>
      <c r="AO45" s="2"/>
      <c r="AP45" s="2">
        <v>2</v>
      </c>
      <c r="AQ45" s="2">
        <v>2</v>
      </c>
      <c r="AR45" s="2" t="s">
        <v>186</v>
      </c>
      <c r="AS45" s="2" t="s">
        <v>186</v>
      </c>
      <c r="AT45" s="2"/>
      <c r="AU45" s="2"/>
      <c r="AV45" s="2"/>
      <c r="AW45" s="2"/>
      <c r="AX45" s="2"/>
      <c r="AY45" s="2" t="s">
        <v>186</v>
      </c>
      <c r="AZ45" s="2" t="s">
        <v>186</v>
      </c>
      <c r="BA45" s="2" t="s">
        <v>186</v>
      </c>
      <c r="BB45" s="2" t="s">
        <v>186</v>
      </c>
      <c r="BC45" s="2" t="s">
        <v>186</v>
      </c>
      <c r="BD45" s="2"/>
      <c r="BE45" s="2"/>
      <c r="BF45" s="2" t="s">
        <v>186</v>
      </c>
      <c r="BG45" s="2" t="s">
        <v>186</v>
      </c>
      <c r="BH45" s="2"/>
      <c r="BI45" s="2"/>
      <c r="BJ45" s="2"/>
      <c r="BK45" s="2"/>
      <c r="BL45" s="2"/>
      <c r="BM45" s="2" t="s">
        <v>186</v>
      </c>
      <c r="BN45" s="2" t="s">
        <v>186</v>
      </c>
      <c r="BO45" s="2"/>
      <c r="BP45" s="2"/>
      <c r="BQ45" s="2"/>
      <c r="BR45" s="2"/>
      <c r="BS45" s="2"/>
      <c r="BT45" s="2" t="s">
        <v>186</v>
      </c>
      <c r="BU45" s="2" t="s">
        <v>186</v>
      </c>
      <c r="BV45" s="2" t="s">
        <v>186</v>
      </c>
      <c r="BW45" s="2"/>
      <c r="BX45" s="2"/>
      <c r="BY45" s="2"/>
      <c r="BZ45" s="2"/>
      <c r="CA45" s="2" t="s">
        <v>186</v>
      </c>
      <c r="CB45" s="2" t="s">
        <v>186</v>
      </c>
      <c r="CC45" s="2"/>
      <c r="CD45" s="2"/>
      <c r="CE45" s="2"/>
      <c r="CF45" s="2"/>
      <c r="CG45" s="2"/>
      <c r="CH45" s="2" t="s">
        <v>186</v>
      </c>
      <c r="CI45" s="2" t="s">
        <v>186</v>
      </c>
      <c r="CJ45" s="2"/>
      <c r="CK45" s="2"/>
      <c r="CL45" s="2"/>
      <c r="CM45" s="2"/>
      <c r="CN45" s="2"/>
      <c r="CO45" s="2" t="s">
        <v>186</v>
      </c>
      <c r="CP45" s="2" t="s">
        <v>186</v>
      </c>
      <c r="CQ45" s="2"/>
      <c r="CR45" s="2" t="s">
        <v>186</v>
      </c>
      <c r="CS45" s="2"/>
      <c r="CT45" s="2"/>
      <c r="CU45" s="2"/>
      <c r="CV45" s="2" t="s">
        <v>186</v>
      </c>
      <c r="CW45" s="2" t="s">
        <v>186</v>
      </c>
      <c r="CX45" s="2"/>
      <c r="CY45" s="2"/>
      <c r="CZ45" s="2"/>
      <c r="DA45" s="2"/>
      <c r="DB45" s="2"/>
      <c r="DC45" s="2" t="s">
        <v>186</v>
      </c>
      <c r="DD45" s="2" t="s">
        <v>186</v>
      </c>
      <c r="DE45" s="2"/>
      <c r="DF45" s="2"/>
      <c r="DG45" s="2"/>
      <c r="DH45" s="2"/>
      <c r="DI45" s="2"/>
      <c r="DJ45" s="2" t="s">
        <v>186</v>
      </c>
      <c r="DK45" s="2" t="s">
        <v>186</v>
      </c>
      <c r="DL45" s="2" t="s">
        <v>186</v>
      </c>
      <c r="DM45" s="2"/>
      <c r="DN45" s="2"/>
      <c r="DO45" s="2"/>
      <c r="DP45" s="2"/>
      <c r="DQ45" s="2" t="s">
        <v>186</v>
      </c>
      <c r="DR45" s="2" t="s">
        <v>186</v>
      </c>
      <c r="DS45" s="2"/>
      <c r="DT45" s="2"/>
      <c r="DU45" s="2"/>
      <c r="DV45" s="2"/>
      <c r="DW45" s="2"/>
      <c r="DX45" s="2" t="s">
        <v>186</v>
      </c>
      <c r="DY45" s="2" t="s">
        <v>186</v>
      </c>
      <c r="DZ45" s="2"/>
      <c r="EA45" s="2"/>
      <c r="EB45" s="2"/>
      <c r="EC45" s="2"/>
      <c r="ED45" s="2"/>
      <c r="EE45" s="2" t="s">
        <v>186</v>
      </c>
      <c r="EF45" s="2" t="s">
        <v>186</v>
      </c>
      <c r="EG45" s="2"/>
      <c r="EH45" s="2"/>
      <c r="EI45" s="2"/>
      <c r="EJ45" s="2"/>
      <c r="EK45" s="2"/>
      <c r="EL45" s="2" t="s">
        <v>186</v>
      </c>
      <c r="EM45" s="2" t="s">
        <v>186</v>
      </c>
      <c r="EN45" s="2"/>
      <c r="EO45" s="2"/>
      <c r="EP45" s="2"/>
      <c r="EQ45" s="2" t="s">
        <v>186</v>
      </c>
      <c r="ER45" s="2" t="s">
        <v>186</v>
      </c>
      <c r="ES45" s="2" t="s">
        <v>186</v>
      </c>
      <c r="ET45" s="2" t="s">
        <v>186</v>
      </c>
      <c r="EU45" s="2" t="s">
        <v>186</v>
      </c>
      <c r="EV45" s="2" t="s">
        <v>186</v>
      </c>
      <c r="EW45" s="2" t="s">
        <v>186</v>
      </c>
      <c r="EX45" s="2" t="s">
        <v>186</v>
      </c>
      <c r="EY45" s="2" t="s">
        <v>186</v>
      </c>
      <c r="EZ45" s="2" t="s">
        <v>186</v>
      </c>
      <c r="FA45" s="2" t="s">
        <v>186</v>
      </c>
      <c r="FB45" s="2" t="s">
        <v>186</v>
      </c>
      <c r="FC45" s="2" t="s">
        <v>186</v>
      </c>
      <c r="FD45" s="2" t="s">
        <v>186</v>
      </c>
      <c r="FE45" s="2" t="s">
        <v>186</v>
      </c>
      <c r="FF45" s="2" t="s">
        <v>186</v>
      </c>
      <c r="FG45" s="2" t="s">
        <v>186</v>
      </c>
      <c r="FH45" s="2" t="s">
        <v>186</v>
      </c>
      <c r="FI45" s="2" t="s">
        <v>186</v>
      </c>
      <c r="FJ45" s="2" t="s">
        <v>186</v>
      </c>
      <c r="FK45" s="2" t="s">
        <v>186</v>
      </c>
      <c r="FL45" s="2" t="s">
        <v>186</v>
      </c>
      <c r="FM45" s="2"/>
      <c r="FN45" s="2" t="s">
        <v>186</v>
      </c>
      <c r="FO45" s="2" t="s">
        <v>186</v>
      </c>
      <c r="FP45" s="2"/>
      <c r="FQ45" s="2"/>
      <c r="FR45" s="2"/>
      <c r="FS45" s="2"/>
      <c r="FT45" s="2"/>
      <c r="FU45" s="2" t="s">
        <v>186</v>
      </c>
      <c r="FV45" s="2" t="s">
        <v>186</v>
      </c>
      <c r="FW45" s="2"/>
      <c r="FX45" s="2"/>
      <c r="FY45" s="2"/>
      <c r="FZ45" s="2"/>
      <c r="GA45" s="2"/>
      <c r="GB45" s="2" t="s">
        <v>186</v>
      </c>
      <c r="GC45" s="2" t="s">
        <v>186</v>
      </c>
      <c r="GD45" s="2"/>
      <c r="GE45" s="2"/>
      <c r="GF45" s="2"/>
      <c r="GG45" s="2"/>
      <c r="GH45" s="2"/>
      <c r="GI45" s="2" t="s">
        <v>186</v>
      </c>
      <c r="GJ45" s="2" t="s">
        <v>186</v>
      </c>
      <c r="GK45" s="2"/>
      <c r="GL45" s="2"/>
      <c r="GM45" s="2"/>
      <c r="GN45" s="2" t="s">
        <v>186</v>
      </c>
      <c r="GO45" s="2"/>
      <c r="GP45" s="2" t="s">
        <v>186</v>
      </c>
      <c r="GQ45" s="2" t="s">
        <v>186</v>
      </c>
      <c r="GR45" s="2"/>
      <c r="GS45" s="2"/>
      <c r="GT45" s="2"/>
      <c r="GU45" s="2"/>
      <c r="GV45" s="2"/>
      <c r="GW45" s="2" t="s">
        <v>186</v>
      </c>
      <c r="GX45" s="2" t="s">
        <v>186</v>
      </c>
      <c r="GY45" s="2"/>
      <c r="GZ45" s="2" t="s">
        <v>186</v>
      </c>
      <c r="HA45" s="2"/>
      <c r="HB45" s="2"/>
      <c r="HC45" s="2"/>
      <c r="HD45" s="2" t="s">
        <v>186</v>
      </c>
      <c r="HE45" s="2" t="s">
        <v>186</v>
      </c>
      <c r="HF45" s="2"/>
      <c r="HG45" s="2"/>
      <c r="HH45" s="2"/>
      <c r="HI45" s="2"/>
      <c r="HJ45" s="2"/>
      <c r="HK45" s="2" t="s">
        <v>186</v>
      </c>
      <c r="HL45" s="2" t="s">
        <v>186</v>
      </c>
      <c r="HM45" s="2"/>
      <c r="HN45" s="2"/>
      <c r="HO45" s="2"/>
      <c r="HP45" s="2"/>
      <c r="HQ45" s="2"/>
      <c r="HR45" s="2" t="s">
        <v>186</v>
      </c>
      <c r="HS45" s="2" t="s">
        <v>186</v>
      </c>
      <c r="HT45" s="2"/>
      <c r="HU45" s="2"/>
      <c r="HV45" s="2"/>
      <c r="HW45" s="2"/>
      <c r="HX45" s="2"/>
      <c r="HY45" s="2" t="s">
        <v>186</v>
      </c>
      <c r="HZ45" s="2" t="s">
        <v>186</v>
      </c>
      <c r="IA45" s="2" t="s">
        <v>186</v>
      </c>
      <c r="IB45" s="2"/>
      <c r="IC45" s="2"/>
      <c r="ID45" s="2"/>
      <c r="IE45" s="2"/>
      <c r="IF45" s="2" t="s">
        <v>186</v>
      </c>
      <c r="IG45" s="2" t="s">
        <v>186</v>
      </c>
      <c r="IH45" s="2" t="s">
        <v>186</v>
      </c>
      <c r="II45" s="2" t="s">
        <v>186</v>
      </c>
      <c r="IJ45" s="2" t="s">
        <v>186</v>
      </c>
    </row>
    <row r="46" spans="1:244" x14ac:dyDescent="0.2">
      <c r="A46" s="2">
        <v>38</v>
      </c>
      <c r="B46" s="2" t="s">
        <v>90</v>
      </c>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v>3</v>
      </c>
      <c r="AH46" s="2">
        <v>3</v>
      </c>
      <c r="AI46" s="2">
        <v>5</v>
      </c>
      <c r="AJ46" s="2">
        <v>13</v>
      </c>
      <c r="AK46" s="2" t="s">
        <v>186</v>
      </c>
      <c r="AL46" s="2" t="s">
        <v>186</v>
      </c>
      <c r="AM46" s="2">
        <v>24</v>
      </c>
      <c r="AN46" s="2">
        <v>21</v>
      </c>
      <c r="AO46" s="2">
        <v>16</v>
      </c>
      <c r="AP46" s="2">
        <v>12</v>
      </c>
      <c r="AQ46" s="2">
        <v>8</v>
      </c>
      <c r="AR46" s="2" t="s">
        <v>186</v>
      </c>
      <c r="AS46" s="2" t="s">
        <v>186</v>
      </c>
      <c r="AT46" s="2">
        <v>6</v>
      </c>
      <c r="AU46" s="2">
        <v>5</v>
      </c>
      <c r="AV46" s="2">
        <v>4</v>
      </c>
      <c r="AW46" s="2"/>
      <c r="AX46" s="2"/>
      <c r="AY46" s="2" t="s">
        <v>186</v>
      </c>
      <c r="AZ46" s="2" t="s">
        <v>186</v>
      </c>
      <c r="BA46" s="2" t="s">
        <v>186</v>
      </c>
      <c r="BB46" s="2" t="s">
        <v>186</v>
      </c>
      <c r="BC46" s="2" t="s">
        <v>186</v>
      </c>
      <c r="BD46" s="2"/>
      <c r="BE46" s="2"/>
      <c r="BF46" s="2" t="s">
        <v>186</v>
      </c>
      <c r="BG46" s="2" t="s">
        <v>186</v>
      </c>
      <c r="BH46" s="2"/>
      <c r="BI46" s="2"/>
      <c r="BJ46" s="2"/>
      <c r="BK46" s="2"/>
      <c r="BL46" s="2"/>
      <c r="BM46" s="2" t="s">
        <v>186</v>
      </c>
      <c r="BN46" s="2" t="s">
        <v>186</v>
      </c>
      <c r="BO46" s="2"/>
      <c r="BP46" s="2"/>
      <c r="BQ46" s="2"/>
      <c r="BR46" s="2"/>
      <c r="BS46" s="2"/>
      <c r="BT46" s="2" t="s">
        <v>186</v>
      </c>
      <c r="BU46" s="2" t="s">
        <v>186</v>
      </c>
      <c r="BV46" s="2" t="s">
        <v>186</v>
      </c>
      <c r="BW46" s="2"/>
      <c r="BX46" s="2"/>
      <c r="BY46" s="2"/>
      <c r="BZ46" s="2"/>
      <c r="CA46" s="2" t="s">
        <v>186</v>
      </c>
      <c r="CB46" s="2" t="s">
        <v>186</v>
      </c>
      <c r="CC46" s="2"/>
      <c r="CD46" s="2"/>
      <c r="CE46" s="2"/>
      <c r="CF46" s="2"/>
      <c r="CG46" s="2"/>
      <c r="CH46" s="2" t="s">
        <v>186</v>
      </c>
      <c r="CI46" s="2" t="s">
        <v>186</v>
      </c>
      <c r="CJ46" s="2"/>
      <c r="CK46" s="2"/>
      <c r="CL46" s="2"/>
      <c r="CM46" s="2"/>
      <c r="CN46" s="2"/>
      <c r="CO46" s="2" t="s">
        <v>186</v>
      </c>
      <c r="CP46" s="2" t="s">
        <v>186</v>
      </c>
      <c r="CQ46" s="2"/>
      <c r="CR46" s="2" t="s">
        <v>186</v>
      </c>
      <c r="CS46" s="2"/>
      <c r="CT46" s="2"/>
      <c r="CU46" s="2"/>
      <c r="CV46" s="2" t="s">
        <v>186</v>
      </c>
      <c r="CW46" s="2" t="s">
        <v>186</v>
      </c>
      <c r="CX46" s="2"/>
      <c r="CY46" s="2"/>
      <c r="CZ46" s="2"/>
      <c r="DA46" s="2"/>
      <c r="DB46" s="2"/>
      <c r="DC46" s="2" t="s">
        <v>186</v>
      </c>
      <c r="DD46" s="2" t="s">
        <v>186</v>
      </c>
      <c r="DE46" s="2"/>
      <c r="DF46" s="2"/>
      <c r="DG46" s="2"/>
      <c r="DH46" s="2"/>
      <c r="DI46" s="2"/>
      <c r="DJ46" s="2" t="s">
        <v>186</v>
      </c>
      <c r="DK46" s="2" t="s">
        <v>186</v>
      </c>
      <c r="DL46" s="2" t="s">
        <v>186</v>
      </c>
      <c r="DM46" s="2"/>
      <c r="DN46" s="2"/>
      <c r="DO46" s="2"/>
      <c r="DP46" s="2"/>
      <c r="DQ46" s="2" t="s">
        <v>186</v>
      </c>
      <c r="DR46" s="2" t="s">
        <v>186</v>
      </c>
      <c r="DS46" s="2"/>
      <c r="DT46" s="2"/>
      <c r="DU46" s="2"/>
      <c r="DV46" s="2"/>
      <c r="DW46" s="2"/>
      <c r="DX46" s="2" t="s">
        <v>186</v>
      </c>
      <c r="DY46" s="2" t="s">
        <v>186</v>
      </c>
      <c r="DZ46" s="2"/>
      <c r="EA46" s="2"/>
      <c r="EB46" s="2"/>
      <c r="EC46" s="2"/>
      <c r="ED46" s="2"/>
      <c r="EE46" s="2" t="s">
        <v>186</v>
      </c>
      <c r="EF46" s="2" t="s">
        <v>186</v>
      </c>
      <c r="EG46" s="2"/>
      <c r="EH46" s="2"/>
      <c r="EI46" s="2"/>
      <c r="EJ46" s="2"/>
      <c r="EK46" s="2"/>
      <c r="EL46" s="2" t="s">
        <v>186</v>
      </c>
      <c r="EM46" s="2" t="s">
        <v>186</v>
      </c>
      <c r="EN46" s="2"/>
      <c r="EO46" s="2"/>
      <c r="EP46" s="2"/>
      <c r="EQ46" s="2" t="s">
        <v>186</v>
      </c>
      <c r="ER46" s="2" t="s">
        <v>186</v>
      </c>
      <c r="ES46" s="2" t="s">
        <v>186</v>
      </c>
      <c r="ET46" s="2" t="s">
        <v>186</v>
      </c>
      <c r="EU46" s="2" t="s">
        <v>186</v>
      </c>
      <c r="EV46" s="2" t="s">
        <v>186</v>
      </c>
      <c r="EW46" s="2" t="s">
        <v>186</v>
      </c>
      <c r="EX46" s="2" t="s">
        <v>186</v>
      </c>
      <c r="EY46" s="2" t="s">
        <v>186</v>
      </c>
      <c r="EZ46" s="2" t="s">
        <v>186</v>
      </c>
      <c r="FA46" s="2" t="s">
        <v>186</v>
      </c>
      <c r="FB46" s="2" t="s">
        <v>186</v>
      </c>
      <c r="FC46" s="2" t="s">
        <v>186</v>
      </c>
      <c r="FD46" s="2" t="s">
        <v>186</v>
      </c>
      <c r="FE46" s="2" t="s">
        <v>186</v>
      </c>
      <c r="FF46" s="2" t="s">
        <v>186</v>
      </c>
      <c r="FG46" s="2" t="s">
        <v>186</v>
      </c>
      <c r="FH46" s="2" t="s">
        <v>186</v>
      </c>
      <c r="FI46" s="2" t="s">
        <v>186</v>
      </c>
      <c r="FJ46" s="2" t="s">
        <v>186</v>
      </c>
      <c r="FK46" s="2" t="s">
        <v>186</v>
      </c>
      <c r="FL46" s="2" t="s">
        <v>186</v>
      </c>
      <c r="FM46" s="2"/>
      <c r="FN46" s="2" t="s">
        <v>186</v>
      </c>
      <c r="FO46" s="2" t="s">
        <v>186</v>
      </c>
      <c r="FP46" s="2"/>
      <c r="FQ46" s="2"/>
      <c r="FR46" s="2"/>
      <c r="FS46" s="2"/>
      <c r="FT46" s="2"/>
      <c r="FU46" s="2" t="s">
        <v>186</v>
      </c>
      <c r="FV46" s="2" t="s">
        <v>186</v>
      </c>
      <c r="FW46" s="2"/>
      <c r="FX46" s="2"/>
      <c r="FY46" s="2"/>
      <c r="FZ46" s="2"/>
      <c r="GA46" s="2"/>
      <c r="GB46" s="2" t="s">
        <v>186</v>
      </c>
      <c r="GC46" s="2" t="s">
        <v>186</v>
      </c>
      <c r="GD46" s="2"/>
      <c r="GE46" s="2"/>
      <c r="GF46" s="2"/>
      <c r="GG46" s="2"/>
      <c r="GH46" s="2"/>
      <c r="GI46" s="2" t="s">
        <v>186</v>
      </c>
      <c r="GJ46" s="2" t="s">
        <v>186</v>
      </c>
      <c r="GK46" s="2"/>
      <c r="GL46" s="2"/>
      <c r="GM46" s="2"/>
      <c r="GN46" s="2" t="s">
        <v>186</v>
      </c>
      <c r="GO46" s="2"/>
      <c r="GP46" s="2" t="s">
        <v>186</v>
      </c>
      <c r="GQ46" s="2" t="s">
        <v>186</v>
      </c>
      <c r="GR46" s="2"/>
      <c r="GS46" s="2"/>
      <c r="GT46" s="2"/>
      <c r="GU46" s="2"/>
      <c r="GV46" s="2"/>
      <c r="GW46" s="2" t="s">
        <v>186</v>
      </c>
      <c r="GX46" s="2" t="s">
        <v>186</v>
      </c>
      <c r="GY46" s="2"/>
      <c r="GZ46" s="2" t="s">
        <v>186</v>
      </c>
      <c r="HA46" s="2"/>
      <c r="HB46" s="2"/>
      <c r="HC46" s="2"/>
      <c r="HD46" s="2" t="s">
        <v>186</v>
      </c>
      <c r="HE46" s="2" t="s">
        <v>186</v>
      </c>
      <c r="HF46" s="2"/>
      <c r="HG46" s="2"/>
      <c r="HH46" s="2"/>
      <c r="HI46" s="2"/>
      <c r="HJ46" s="2"/>
      <c r="HK46" s="2" t="s">
        <v>186</v>
      </c>
      <c r="HL46" s="2" t="s">
        <v>186</v>
      </c>
      <c r="HM46" s="2"/>
      <c r="HN46" s="2"/>
      <c r="HO46" s="2"/>
      <c r="HP46" s="2"/>
      <c r="HQ46" s="2"/>
      <c r="HR46" s="2" t="s">
        <v>186</v>
      </c>
      <c r="HS46" s="2" t="s">
        <v>186</v>
      </c>
      <c r="HT46" s="2"/>
      <c r="HU46" s="2"/>
      <c r="HV46" s="2"/>
      <c r="HW46" s="2"/>
      <c r="HX46" s="2"/>
      <c r="HY46" s="2" t="s">
        <v>186</v>
      </c>
      <c r="HZ46" s="2" t="s">
        <v>186</v>
      </c>
      <c r="IA46" s="2" t="s">
        <v>186</v>
      </c>
      <c r="IB46" s="2"/>
      <c r="IC46" s="2"/>
      <c r="ID46" s="2"/>
      <c r="IE46" s="2"/>
      <c r="IF46" s="2" t="s">
        <v>186</v>
      </c>
      <c r="IG46" s="2" t="s">
        <v>186</v>
      </c>
      <c r="IH46" s="2" t="s">
        <v>186</v>
      </c>
      <c r="II46" s="2" t="s">
        <v>186</v>
      </c>
      <c r="IJ46" s="2" t="s">
        <v>186</v>
      </c>
    </row>
    <row r="47" spans="1:244" x14ac:dyDescent="0.2">
      <c r="A47" s="2">
        <v>39</v>
      </c>
      <c r="B47" s="2" t="s">
        <v>78</v>
      </c>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t="s">
        <v>186</v>
      </c>
      <c r="AL47" s="2" t="s">
        <v>186</v>
      </c>
      <c r="AM47" s="2">
        <v>4</v>
      </c>
      <c r="AN47" s="2">
        <v>7</v>
      </c>
      <c r="AO47" s="2">
        <v>10</v>
      </c>
      <c r="AP47" s="2">
        <v>13</v>
      </c>
      <c r="AQ47" s="2">
        <v>13</v>
      </c>
      <c r="AR47" s="2" t="s">
        <v>186</v>
      </c>
      <c r="AS47" s="2" t="s">
        <v>186</v>
      </c>
      <c r="AT47" s="2">
        <v>3</v>
      </c>
      <c r="AU47" s="2">
        <v>18</v>
      </c>
      <c r="AV47" s="2">
        <v>17</v>
      </c>
      <c r="AW47" s="2"/>
      <c r="AX47" s="2"/>
      <c r="AY47" s="2" t="s">
        <v>186</v>
      </c>
      <c r="AZ47" s="2" t="s">
        <v>186</v>
      </c>
      <c r="BA47" s="2" t="s">
        <v>186</v>
      </c>
      <c r="BB47" s="2" t="s">
        <v>186</v>
      </c>
      <c r="BC47" s="2" t="s">
        <v>186</v>
      </c>
      <c r="BD47" s="2"/>
      <c r="BE47" s="2"/>
      <c r="BF47" s="2" t="s">
        <v>186</v>
      </c>
      <c r="BG47" s="2" t="s">
        <v>186</v>
      </c>
      <c r="BH47" s="2"/>
      <c r="BI47" s="2"/>
      <c r="BJ47" s="2"/>
      <c r="BK47" s="2"/>
      <c r="BL47" s="2"/>
      <c r="BM47" s="2" t="s">
        <v>186</v>
      </c>
      <c r="BN47" s="2" t="s">
        <v>186</v>
      </c>
      <c r="BO47" s="2"/>
      <c r="BP47" s="2"/>
      <c r="BQ47" s="2"/>
      <c r="BR47" s="2"/>
      <c r="BS47" s="2"/>
      <c r="BT47" s="2" t="s">
        <v>186</v>
      </c>
      <c r="BU47" s="2" t="s">
        <v>186</v>
      </c>
      <c r="BV47" s="2" t="s">
        <v>186</v>
      </c>
      <c r="BW47" s="2"/>
      <c r="BX47" s="2"/>
      <c r="BY47" s="2"/>
      <c r="BZ47" s="2"/>
      <c r="CA47" s="2" t="s">
        <v>186</v>
      </c>
      <c r="CB47" s="2" t="s">
        <v>186</v>
      </c>
      <c r="CC47" s="2"/>
      <c r="CD47" s="2"/>
      <c r="CE47" s="2"/>
      <c r="CF47" s="2"/>
      <c r="CG47" s="2"/>
      <c r="CH47" s="2" t="s">
        <v>186</v>
      </c>
      <c r="CI47" s="2" t="s">
        <v>186</v>
      </c>
      <c r="CJ47" s="2"/>
      <c r="CK47" s="2"/>
      <c r="CL47" s="2"/>
      <c r="CM47" s="2"/>
      <c r="CN47" s="2"/>
      <c r="CO47" s="2" t="s">
        <v>186</v>
      </c>
      <c r="CP47" s="2" t="s">
        <v>186</v>
      </c>
      <c r="CQ47" s="2"/>
      <c r="CR47" s="2" t="s">
        <v>186</v>
      </c>
      <c r="CS47" s="2"/>
      <c r="CT47" s="2"/>
      <c r="CU47" s="2"/>
      <c r="CV47" s="2" t="s">
        <v>186</v>
      </c>
      <c r="CW47" s="2" t="s">
        <v>186</v>
      </c>
      <c r="CX47" s="2"/>
      <c r="CY47" s="2"/>
      <c r="CZ47" s="2"/>
      <c r="DA47" s="2"/>
      <c r="DB47" s="2"/>
      <c r="DC47" s="2" t="s">
        <v>186</v>
      </c>
      <c r="DD47" s="2" t="s">
        <v>186</v>
      </c>
      <c r="DE47" s="2"/>
      <c r="DF47" s="2"/>
      <c r="DG47" s="2"/>
      <c r="DH47" s="2"/>
      <c r="DI47" s="2"/>
      <c r="DJ47" s="2" t="s">
        <v>186</v>
      </c>
      <c r="DK47" s="2" t="s">
        <v>186</v>
      </c>
      <c r="DL47" s="2" t="s">
        <v>186</v>
      </c>
      <c r="DM47" s="2"/>
      <c r="DN47" s="2"/>
      <c r="DO47" s="2"/>
      <c r="DP47" s="2"/>
      <c r="DQ47" s="2" t="s">
        <v>186</v>
      </c>
      <c r="DR47" s="2" t="s">
        <v>186</v>
      </c>
      <c r="DS47" s="2"/>
      <c r="DT47" s="2"/>
      <c r="DU47" s="2"/>
      <c r="DV47" s="2"/>
      <c r="DW47" s="2"/>
      <c r="DX47" s="2" t="s">
        <v>186</v>
      </c>
      <c r="DY47" s="2" t="s">
        <v>186</v>
      </c>
      <c r="DZ47" s="2"/>
      <c r="EA47" s="2"/>
      <c r="EB47" s="2"/>
      <c r="EC47" s="2"/>
      <c r="ED47" s="2"/>
      <c r="EE47" s="2" t="s">
        <v>186</v>
      </c>
      <c r="EF47" s="2" t="s">
        <v>186</v>
      </c>
      <c r="EG47" s="2"/>
      <c r="EH47" s="2"/>
      <c r="EI47" s="2"/>
      <c r="EJ47" s="2"/>
      <c r="EK47" s="2"/>
      <c r="EL47" s="2" t="s">
        <v>186</v>
      </c>
      <c r="EM47" s="2" t="s">
        <v>186</v>
      </c>
      <c r="EN47" s="2"/>
      <c r="EO47" s="2"/>
      <c r="EP47" s="2"/>
      <c r="EQ47" s="2" t="s">
        <v>186</v>
      </c>
      <c r="ER47" s="2" t="s">
        <v>186</v>
      </c>
      <c r="ES47" s="2" t="s">
        <v>186</v>
      </c>
      <c r="ET47" s="2" t="s">
        <v>186</v>
      </c>
      <c r="EU47" s="2" t="s">
        <v>186</v>
      </c>
      <c r="EV47" s="2" t="s">
        <v>186</v>
      </c>
      <c r="EW47" s="2" t="s">
        <v>186</v>
      </c>
      <c r="EX47" s="2" t="s">
        <v>186</v>
      </c>
      <c r="EY47" s="2" t="s">
        <v>186</v>
      </c>
      <c r="EZ47" s="2" t="s">
        <v>186</v>
      </c>
      <c r="FA47" s="2" t="s">
        <v>186</v>
      </c>
      <c r="FB47" s="2" t="s">
        <v>186</v>
      </c>
      <c r="FC47" s="2" t="s">
        <v>186</v>
      </c>
      <c r="FD47" s="2" t="s">
        <v>186</v>
      </c>
      <c r="FE47" s="2" t="s">
        <v>186</v>
      </c>
      <c r="FF47" s="2" t="s">
        <v>186</v>
      </c>
      <c r="FG47" s="2" t="s">
        <v>186</v>
      </c>
      <c r="FH47" s="2" t="s">
        <v>186</v>
      </c>
      <c r="FI47" s="2" t="s">
        <v>186</v>
      </c>
      <c r="FJ47" s="2" t="s">
        <v>186</v>
      </c>
      <c r="FK47" s="2" t="s">
        <v>186</v>
      </c>
      <c r="FL47" s="2" t="s">
        <v>186</v>
      </c>
      <c r="FM47" s="2"/>
      <c r="FN47" s="2" t="s">
        <v>186</v>
      </c>
      <c r="FO47" s="2" t="s">
        <v>186</v>
      </c>
      <c r="FP47" s="2"/>
      <c r="FQ47" s="2"/>
      <c r="FR47" s="2"/>
      <c r="FS47" s="2"/>
      <c r="FT47" s="2"/>
      <c r="FU47" s="2" t="s">
        <v>186</v>
      </c>
      <c r="FV47" s="2" t="s">
        <v>186</v>
      </c>
      <c r="FW47" s="2"/>
      <c r="FX47" s="2"/>
      <c r="FY47" s="2"/>
      <c r="FZ47" s="2"/>
      <c r="GA47" s="2"/>
      <c r="GB47" s="2" t="s">
        <v>186</v>
      </c>
      <c r="GC47" s="2" t="s">
        <v>186</v>
      </c>
      <c r="GD47" s="2"/>
      <c r="GE47" s="2"/>
      <c r="GF47" s="2"/>
      <c r="GG47" s="2"/>
      <c r="GH47" s="2"/>
      <c r="GI47" s="2" t="s">
        <v>186</v>
      </c>
      <c r="GJ47" s="2" t="s">
        <v>186</v>
      </c>
      <c r="GK47" s="2"/>
      <c r="GL47" s="2"/>
      <c r="GM47" s="2"/>
      <c r="GN47" s="2" t="s">
        <v>186</v>
      </c>
      <c r="GO47" s="2"/>
      <c r="GP47" s="2" t="s">
        <v>186</v>
      </c>
      <c r="GQ47" s="2" t="s">
        <v>186</v>
      </c>
      <c r="GR47" s="2"/>
      <c r="GS47" s="2"/>
      <c r="GT47" s="2"/>
      <c r="GU47" s="2"/>
      <c r="GV47" s="2"/>
      <c r="GW47" s="2" t="s">
        <v>186</v>
      </c>
      <c r="GX47" s="2" t="s">
        <v>186</v>
      </c>
      <c r="GY47" s="2"/>
      <c r="GZ47" s="2" t="s">
        <v>186</v>
      </c>
      <c r="HA47" s="2"/>
      <c r="HB47" s="2"/>
      <c r="HC47" s="2"/>
      <c r="HD47" s="2" t="s">
        <v>186</v>
      </c>
      <c r="HE47" s="2" t="s">
        <v>186</v>
      </c>
      <c r="HF47" s="2"/>
      <c r="HG47" s="2"/>
      <c r="HH47" s="2"/>
      <c r="HI47" s="2"/>
      <c r="HJ47" s="2"/>
      <c r="HK47" s="2" t="s">
        <v>186</v>
      </c>
      <c r="HL47" s="2" t="s">
        <v>186</v>
      </c>
      <c r="HM47" s="2"/>
      <c r="HN47" s="2"/>
      <c r="HO47" s="2"/>
      <c r="HP47" s="2"/>
      <c r="HQ47" s="2"/>
      <c r="HR47" s="2" t="s">
        <v>186</v>
      </c>
      <c r="HS47" s="2" t="s">
        <v>186</v>
      </c>
      <c r="HT47" s="2"/>
      <c r="HU47" s="2"/>
      <c r="HV47" s="2"/>
      <c r="HW47" s="2"/>
      <c r="HX47" s="2"/>
      <c r="HY47" s="2" t="s">
        <v>186</v>
      </c>
      <c r="HZ47" s="2" t="s">
        <v>186</v>
      </c>
      <c r="IA47" s="2" t="s">
        <v>186</v>
      </c>
      <c r="IB47" s="2"/>
      <c r="IC47" s="2"/>
      <c r="ID47" s="2"/>
      <c r="IE47" s="2"/>
      <c r="IF47" s="2" t="s">
        <v>186</v>
      </c>
      <c r="IG47" s="2" t="s">
        <v>186</v>
      </c>
      <c r="IH47" s="2" t="s">
        <v>186</v>
      </c>
      <c r="II47" s="2" t="s">
        <v>186</v>
      </c>
      <c r="IJ47" s="2" t="s">
        <v>186</v>
      </c>
    </row>
    <row r="48" spans="1:244" x14ac:dyDescent="0.2">
      <c r="A48" s="2">
        <v>40</v>
      </c>
      <c r="B48" s="2" t="s">
        <v>91</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v>1</v>
      </c>
      <c r="AK48" s="2" t="s">
        <v>186</v>
      </c>
      <c r="AL48" s="2" t="s">
        <v>186</v>
      </c>
      <c r="AM48" s="2">
        <v>1</v>
      </c>
      <c r="AN48" s="2">
        <v>1</v>
      </c>
      <c r="AO48" s="2">
        <v>1</v>
      </c>
      <c r="AP48" s="2"/>
      <c r="AQ48" s="2"/>
      <c r="AR48" s="2" t="s">
        <v>186</v>
      </c>
      <c r="AS48" s="2" t="s">
        <v>186</v>
      </c>
      <c r="AT48" s="2"/>
      <c r="AU48" s="2"/>
      <c r="AV48" s="2"/>
      <c r="AW48" s="2"/>
      <c r="AX48" s="2"/>
      <c r="AY48" s="2" t="s">
        <v>186</v>
      </c>
      <c r="AZ48" s="2" t="s">
        <v>186</v>
      </c>
      <c r="BA48" s="2" t="s">
        <v>186</v>
      </c>
      <c r="BB48" s="2" t="s">
        <v>186</v>
      </c>
      <c r="BC48" s="2" t="s">
        <v>186</v>
      </c>
      <c r="BD48" s="2"/>
      <c r="BE48" s="2"/>
      <c r="BF48" s="2" t="s">
        <v>186</v>
      </c>
      <c r="BG48" s="2" t="s">
        <v>186</v>
      </c>
      <c r="BH48" s="2"/>
      <c r="BI48" s="2"/>
      <c r="BJ48" s="2"/>
      <c r="BK48" s="2"/>
      <c r="BL48" s="2"/>
      <c r="BM48" s="2" t="s">
        <v>186</v>
      </c>
      <c r="BN48" s="2" t="s">
        <v>186</v>
      </c>
      <c r="BO48" s="2"/>
      <c r="BP48" s="2"/>
      <c r="BQ48" s="2"/>
      <c r="BR48" s="2"/>
      <c r="BS48" s="2"/>
      <c r="BT48" s="2" t="s">
        <v>186</v>
      </c>
      <c r="BU48" s="2" t="s">
        <v>186</v>
      </c>
      <c r="BV48" s="2" t="s">
        <v>186</v>
      </c>
      <c r="BW48" s="2"/>
      <c r="BX48" s="2"/>
      <c r="BY48" s="2"/>
      <c r="BZ48" s="2"/>
      <c r="CA48" s="2" t="s">
        <v>186</v>
      </c>
      <c r="CB48" s="2" t="s">
        <v>186</v>
      </c>
      <c r="CC48" s="2"/>
      <c r="CD48" s="2"/>
      <c r="CE48" s="2"/>
      <c r="CF48" s="2"/>
      <c r="CG48" s="2"/>
      <c r="CH48" s="2" t="s">
        <v>186</v>
      </c>
      <c r="CI48" s="2" t="s">
        <v>186</v>
      </c>
      <c r="CJ48" s="2"/>
      <c r="CK48" s="2"/>
      <c r="CL48" s="2"/>
      <c r="CM48" s="2"/>
      <c r="CN48" s="2"/>
      <c r="CO48" s="2" t="s">
        <v>186</v>
      </c>
      <c r="CP48" s="2" t="s">
        <v>186</v>
      </c>
      <c r="CQ48" s="2"/>
      <c r="CR48" s="2" t="s">
        <v>186</v>
      </c>
      <c r="CS48" s="2"/>
      <c r="CT48" s="2"/>
      <c r="CU48" s="2"/>
      <c r="CV48" s="2" t="s">
        <v>186</v>
      </c>
      <c r="CW48" s="2" t="s">
        <v>186</v>
      </c>
      <c r="CX48" s="2"/>
      <c r="CY48" s="2"/>
      <c r="CZ48" s="2"/>
      <c r="DA48" s="2"/>
      <c r="DB48" s="2"/>
      <c r="DC48" s="2" t="s">
        <v>186</v>
      </c>
      <c r="DD48" s="2" t="s">
        <v>186</v>
      </c>
      <c r="DE48" s="2"/>
      <c r="DF48" s="2"/>
      <c r="DG48" s="2"/>
      <c r="DH48" s="2"/>
      <c r="DI48" s="2"/>
      <c r="DJ48" s="2" t="s">
        <v>186</v>
      </c>
      <c r="DK48" s="2" t="s">
        <v>186</v>
      </c>
      <c r="DL48" s="2" t="s">
        <v>186</v>
      </c>
      <c r="DM48" s="2"/>
      <c r="DN48" s="2"/>
      <c r="DO48" s="2"/>
      <c r="DP48" s="2"/>
      <c r="DQ48" s="2" t="s">
        <v>186</v>
      </c>
      <c r="DR48" s="2" t="s">
        <v>186</v>
      </c>
      <c r="DS48" s="2"/>
      <c r="DT48" s="2"/>
      <c r="DU48" s="2"/>
      <c r="DV48" s="2"/>
      <c r="DW48" s="2"/>
      <c r="DX48" s="2" t="s">
        <v>186</v>
      </c>
      <c r="DY48" s="2" t="s">
        <v>186</v>
      </c>
      <c r="DZ48" s="2"/>
      <c r="EA48" s="2"/>
      <c r="EB48" s="2"/>
      <c r="EC48" s="2"/>
      <c r="ED48" s="2"/>
      <c r="EE48" s="2" t="s">
        <v>186</v>
      </c>
      <c r="EF48" s="2" t="s">
        <v>186</v>
      </c>
      <c r="EG48" s="2"/>
      <c r="EH48" s="2"/>
      <c r="EI48" s="2"/>
      <c r="EJ48" s="2"/>
      <c r="EK48" s="2"/>
      <c r="EL48" s="2" t="s">
        <v>186</v>
      </c>
      <c r="EM48" s="2" t="s">
        <v>186</v>
      </c>
      <c r="EN48" s="2"/>
      <c r="EO48" s="2"/>
      <c r="EP48" s="2"/>
      <c r="EQ48" s="2" t="s">
        <v>186</v>
      </c>
      <c r="ER48" s="2" t="s">
        <v>186</v>
      </c>
      <c r="ES48" s="2" t="s">
        <v>186</v>
      </c>
      <c r="ET48" s="2" t="s">
        <v>186</v>
      </c>
      <c r="EU48" s="2" t="s">
        <v>186</v>
      </c>
      <c r="EV48" s="2" t="s">
        <v>186</v>
      </c>
      <c r="EW48" s="2" t="s">
        <v>186</v>
      </c>
      <c r="EX48" s="2" t="s">
        <v>186</v>
      </c>
      <c r="EY48" s="2" t="s">
        <v>186</v>
      </c>
      <c r="EZ48" s="2" t="s">
        <v>186</v>
      </c>
      <c r="FA48" s="2" t="s">
        <v>186</v>
      </c>
      <c r="FB48" s="2" t="s">
        <v>186</v>
      </c>
      <c r="FC48" s="2" t="s">
        <v>186</v>
      </c>
      <c r="FD48" s="2" t="s">
        <v>186</v>
      </c>
      <c r="FE48" s="2" t="s">
        <v>186</v>
      </c>
      <c r="FF48" s="2" t="s">
        <v>186</v>
      </c>
      <c r="FG48" s="2" t="s">
        <v>186</v>
      </c>
      <c r="FH48" s="2" t="s">
        <v>186</v>
      </c>
      <c r="FI48" s="2" t="s">
        <v>186</v>
      </c>
      <c r="FJ48" s="2" t="s">
        <v>186</v>
      </c>
      <c r="FK48" s="2" t="s">
        <v>186</v>
      </c>
      <c r="FL48" s="2" t="s">
        <v>186</v>
      </c>
      <c r="FM48" s="2"/>
      <c r="FN48" s="2" t="s">
        <v>186</v>
      </c>
      <c r="FO48" s="2" t="s">
        <v>186</v>
      </c>
      <c r="FP48" s="2"/>
      <c r="FQ48" s="2"/>
      <c r="FR48" s="2"/>
      <c r="FS48" s="2"/>
      <c r="FT48" s="2"/>
      <c r="FU48" s="2" t="s">
        <v>186</v>
      </c>
      <c r="FV48" s="2" t="s">
        <v>186</v>
      </c>
      <c r="FW48" s="2"/>
      <c r="FX48" s="2"/>
      <c r="FY48" s="2"/>
      <c r="FZ48" s="2"/>
      <c r="GA48" s="2"/>
      <c r="GB48" s="2" t="s">
        <v>186</v>
      </c>
      <c r="GC48" s="2" t="s">
        <v>186</v>
      </c>
      <c r="GD48" s="2"/>
      <c r="GE48" s="2"/>
      <c r="GF48" s="2"/>
      <c r="GG48" s="2"/>
      <c r="GH48" s="2"/>
      <c r="GI48" s="2" t="s">
        <v>186</v>
      </c>
      <c r="GJ48" s="2" t="s">
        <v>186</v>
      </c>
      <c r="GK48" s="2"/>
      <c r="GL48" s="2"/>
      <c r="GM48" s="2"/>
      <c r="GN48" s="2" t="s">
        <v>186</v>
      </c>
      <c r="GO48" s="2"/>
      <c r="GP48" s="2" t="s">
        <v>186</v>
      </c>
      <c r="GQ48" s="2" t="s">
        <v>186</v>
      </c>
      <c r="GR48" s="2"/>
      <c r="GS48" s="2"/>
      <c r="GT48" s="2"/>
      <c r="GU48" s="2"/>
      <c r="GV48" s="2"/>
      <c r="GW48" s="2" t="s">
        <v>186</v>
      </c>
      <c r="GX48" s="2" t="s">
        <v>186</v>
      </c>
      <c r="GY48" s="2"/>
      <c r="GZ48" s="2" t="s">
        <v>186</v>
      </c>
      <c r="HA48" s="2"/>
      <c r="HB48" s="2"/>
      <c r="HC48" s="2"/>
      <c r="HD48" s="2" t="s">
        <v>186</v>
      </c>
      <c r="HE48" s="2" t="s">
        <v>186</v>
      </c>
      <c r="HF48" s="2"/>
      <c r="HG48" s="2"/>
      <c r="HH48" s="2"/>
      <c r="HI48" s="2"/>
      <c r="HJ48" s="2"/>
      <c r="HK48" s="2" t="s">
        <v>186</v>
      </c>
      <c r="HL48" s="2" t="s">
        <v>186</v>
      </c>
      <c r="HM48" s="2"/>
      <c r="HN48" s="2"/>
      <c r="HO48" s="2"/>
      <c r="HP48" s="2"/>
      <c r="HQ48" s="2"/>
      <c r="HR48" s="2" t="s">
        <v>186</v>
      </c>
      <c r="HS48" s="2" t="s">
        <v>186</v>
      </c>
      <c r="HT48" s="2"/>
      <c r="HU48" s="2"/>
      <c r="HV48" s="2"/>
      <c r="HW48" s="2"/>
      <c r="HX48" s="2"/>
      <c r="HY48" s="2" t="s">
        <v>186</v>
      </c>
      <c r="HZ48" s="2" t="s">
        <v>186</v>
      </c>
      <c r="IA48" s="2" t="s">
        <v>186</v>
      </c>
      <c r="IB48" s="2"/>
      <c r="IC48" s="2"/>
      <c r="ID48" s="2"/>
      <c r="IE48" s="2"/>
      <c r="IF48" s="2" t="s">
        <v>186</v>
      </c>
      <c r="IG48" s="2" t="s">
        <v>186</v>
      </c>
      <c r="IH48" s="2" t="s">
        <v>186</v>
      </c>
      <c r="II48" s="2" t="s">
        <v>186</v>
      </c>
      <c r="IJ48" s="2" t="s">
        <v>186</v>
      </c>
    </row>
    <row r="49" spans="1:244" x14ac:dyDescent="0.2">
      <c r="A49" s="2">
        <v>41</v>
      </c>
      <c r="B49" s="2" t="s">
        <v>92</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t="s">
        <v>186</v>
      </c>
      <c r="AL49" s="2" t="s">
        <v>186</v>
      </c>
      <c r="AM49" s="2"/>
      <c r="AN49" s="2"/>
      <c r="AO49" s="2"/>
      <c r="AP49" s="2"/>
      <c r="AQ49" s="2"/>
      <c r="AR49" s="2" t="s">
        <v>186</v>
      </c>
      <c r="AS49" s="2" t="s">
        <v>186</v>
      </c>
      <c r="AT49" s="2"/>
      <c r="AU49" s="2"/>
      <c r="AV49" s="2"/>
      <c r="AW49" s="2"/>
      <c r="AX49" s="2"/>
      <c r="AY49" s="2" t="s">
        <v>186</v>
      </c>
      <c r="AZ49" s="2" t="s">
        <v>186</v>
      </c>
      <c r="BA49" s="2" t="s">
        <v>186</v>
      </c>
      <c r="BB49" s="2" t="s">
        <v>186</v>
      </c>
      <c r="BC49" s="2" t="s">
        <v>186</v>
      </c>
      <c r="BD49" s="2"/>
      <c r="BE49" s="2"/>
      <c r="BF49" s="2" t="s">
        <v>186</v>
      </c>
      <c r="BG49" s="2" t="s">
        <v>186</v>
      </c>
      <c r="BH49" s="2"/>
      <c r="BI49" s="2"/>
      <c r="BJ49" s="2"/>
      <c r="BK49" s="2"/>
      <c r="BL49" s="2"/>
      <c r="BM49" s="2" t="s">
        <v>186</v>
      </c>
      <c r="BN49" s="2" t="s">
        <v>186</v>
      </c>
      <c r="BO49" s="2"/>
      <c r="BP49" s="2"/>
      <c r="BQ49" s="2"/>
      <c r="BR49" s="2"/>
      <c r="BS49" s="2"/>
      <c r="BT49" s="2" t="s">
        <v>186</v>
      </c>
      <c r="BU49" s="2" t="s">
        <v>186</v>
      </c>
      <c r="BV49" s="2" t="s">
        <v>186</v>
      </c>
      <c r="BW49" s="2"/>
      <c r="BX49" s="2"/>
      <c r="BY49" s="2"/>
      <c r="BZ49" s="2"/>
      <c r="CA49" s="2" t="s">
        <v>186</v>
      </c>
      <c r="CB49" s="2" t="s">
        <v>186</v>
      </c>
      <c r="CC49" s="2"/>
      <c r="CD49" s="2"/>
      <c r="CE49" s="2"/>
      <c r="CF49" s="2"/>
      <c r="CG49" s="2"/>
      <c r="CH49" s="2" t="s">
        <v>186</v>
      </c>
      <c r="CI49" s="2" t="s">
        <v>186</v>
      </c>
      <c r="CJ49" s="2"/>
      <c r="CK49" s="2"/>
      <c r="CL49" s="2"/>
      <c r="CM49" s="2"/>
      <c r="CN49" s="2"/>
      <c r="CO49" s="2" t="s">
        <v>186</v>
      </c>
      <c r="CP49" s="2" t="s">
        <v>186</v>
      </c>
      <c r="CQ49" s="2"/>
      <c r="CR49" s="2" t="s">
        <v>186</v>
      </c>
      <c r="CS49" s="2"/>
      <c r="CT49" s="2"/>
      <c r="CU49" s="2"/>
      <c r="CV49" s="2" t="s">
        <v>186</v>
      </c>
      <c r="CW49" s="2" t="s">
        <v>186</v>
      </c>
      <c r="CX49" s="2"/>
      <c r="CY49" s="2"/>
      <c r="CZ49" s="2"/>
      <c r="DA49" s="2"/>
      <c r="DB49" s="2"/>
      <c r="DC49" s="2" t="s">
        <v>186</v>
      </c>
      <c r="DD49" s="2" t="s">
        <v>186</v>
      </c>
      <c r="DE49" s="2"/>
      <c r="DF49" s="2"/>
      <c r="DG49" s="2"/>
      <c r="DH49" s="2"/>
      <c r="DI49" s="2"/>
      <c r="DJ49" s="2" t="s">
        <v>186</v>
      </c>
      <c r="DK49" s="2" t="s">
        <v>186</v>
      </c>
      <c r="DL49" s="2" t="s">
        <v>186</v>
      </c>
      <c r="DM49" s="2"/>
      <c r="DN49" s="2"/>
      <c r="DO49" s="2"/>
      <c r="DP49" s="2"/>
      <c r="DQ49" s="2" t="s">
        <v>186</v>
      </c>
      <c r="DR49" s="2" t="s">
        <v>186</v>
      </c>
      <c r="DS49" s="2"/>
      <c r="DT49" s="2"/>
      <c r="DU49" s="2"/>
      <c r="DV49" s="2"/>
      <c r="DW49" s="2"/>
      <c r="DX49" s="2" t="s">
        <v>186</v>
      </c>
      <c r="DY49" s="2" t="s">
        <v>186</v>
      </c>
      <c r="DZ49" s="2"/>
      <c r="EA49" s="2"/>
      <c r="EB49" s="2"/>
      <c r="EC49" s="2"/>
      <c r="ED49" s="2"/>
      <c r="EE49" s="2" t="s">
        <v>186</v>
      </c>
      <c r="EF49" s="2" t="s">
        <v>186</v>
      </c>
      <c r="EG49" s="2"/>
      <c r="EH49" s="2"/>
      <c r="EI49" s="2"/>
      <c r="EJ49" s="2"/>
      <c r="EK49" s="2"/>
      <c r="EL49" s="2" t="s">
        <v>186</v>
      </c>
      <c r="EM49" s="2" t="s">
        <v>186</v>
      </c>
      <c r="EN49" s="2"/>
      <c r="EO49" s="2"/>
      <c r="EP49" s="2"/>
      <c r="EQ49" s="2" t="s">
        <v>186</v>
      </c>
      <c r="ER49" s="2" t="s">
        <v>186</v>
      </c>
      <c r="ES49" s="2" t="s">
        <v>186</v>
      </c>
      <c r="ET49" s="2" t="s">
        <v>186</v>
      </c>
      <c r="EU49" s="2" t="s">
        <v>186</v>
      </c>
      <c r="EV49" s="2" t="s">
        <v>186</v>
      </c>
      <c r="EW49" s="2" t="s">
        <v>186</v>
      </c>
      <c r="EX49" s="2" t="s">
        <v>186</v>
      </c>
      <c r="EY49" s="2" t="s">
        <v>186</v>
      </c>
      <c r="EZ49" s="2" t="s">
        <v>186</v>
      </c>
      <c r="FA49" s="2" t="s">
        <v>186</v>
      </c>
      <c r="FB49" s="2" t="s">
        <v>186</v>
      </c>
      <c r="FC49" s="2" t="s">
        <v>186</v>
      </c>
      <c r="FD49" s="2" t="s">
        <v>186</v>
      </c>
      <c r="FE49" s="2" t="s">
        <v>186</v>
      </c>
      <c r="FF49" s="2" t="s">
        <v>186</v>
      </c>
      <c r="FG49" s="2" t="s">
        <v>186</v>
      </c>
      <c r="FH49" s="2" t="s">
        <v>186</v>
      </c>
      <c r="FI49" s="2" t="s">
        <v>186</v>
      </c>
      <c r="FJ49" s="2" t="s">
        <v>186</v>
      </c>
      <c r="FK49" s="2" t="s">
        <v>186</v>
      </c>
      <c r="FL49" s="2" t="s">
        <v>186</v>
      </c>
      <c r="FM49" s="2"/>
      <c r="FN49" s="2" t="s">
        <v>186</v>
      </c>
      <c r="FO49" s="2" t="s">
        <v>186</v>
      </c>
      <c r="FP49" s="2"/>
      <c r="FQ49" s="2"/>
      <c r="FR49" s="2"/>
      <c r="FS49" s="2"/>
      <c r="FT49" s="2"/>
      <c r="FU49" s="2" t="s">
        <v>186</v>
      </c>
      <c r="FV49" s="2" t="s">
        <v>186</v>
      </c>
      <c r="FW49" s="2"/>
      <c r="FX49" s="2"/>
      <c r="FY49" s="2"/>
      <c r="FZ49" s="2"/>
      <c r="GA49" s="2"/>
      <c r="GB49" s="2" t="s">
        <v>186</v>
      </c>
      <c r="GC49" s="2" t="s">
        <v>186</v>
      </c>
      <c r="GD49" s="2"/>
      <c r="GE49" s="2"/>
      <c r="GF49" s="2"/>
      <c r="GG49" s="2"/>
      <c r="GH49" s="2"/>
      <c r="GI49" s="2" t="s">
        <v>186</v>
      </c>
      <c r="GJ49" s="2" t="s">
        <v>186</v>
      </c>
      <c r="GK49" s="2"/>
      <c r="GL49" s="2"/>
      <c r="GM49" s="2"/>
      <c r="GN49" s="2" t="s">
        <v>186</v>
      </c>
      <c r="GO49" s="2"/>
      <c r="GP49" s="2" t="s">
        <v>186</v>
      </c>
      <c r="GQ49" s="2" t="s">
        <v>186</v>
      </c>
      <c r="GR49" s="2"/>
      <c r="GS49" s="2"/>
      <c r="GT49" s="2"/>
      <c r="GU49" s="2"/>
      <c r="GV49" s="2"/>
      <c r="GW49" s="2" t="s">
        <v>186</v>
      </c>
      <c r="GX49" s="2" t="s">
        <v>186</v>
      </c>
      <c r="GY49" s="2"/>
      <c r="GZ49" s="2" t="s">
        <v>186</v>
      </c>
      <c r="HA49" s="2"/>
      <c r="HB49" s="2"/>
      <c r="HC49" s="2"/>
      <c r="HD49" s="2" t="s">
        <v>186</v>
      </c>
      <c r="HE49" s="2" t="s">
        <v>186</v>
      </c>
      <c r="HF49" s="2"/>
      <c r="HG49" s="2"/>
      <c r="HH49" s="2"/>
      <c r="HI49" s="2"/>
      <c r="HJ49" s="2"/>
      <c r="HK49" s="2" t="s">
        <v>186</v>
      </c>
      <c r="HL49" s="2" t="s">
        <v>186</v>
      </c>
      <c r="HM49" s="2"/>
      <c r="HN49" s="2"/>
      <c r="HO49" s="2"/>
      <c r="HP49" s="2"/>
      <c r="HQ49" s="2"/>
      <c r="HR49" s="2" t="s">
        <v>186</v>
      </c>
      <c r="HS49" s="2" t="s">
        <v>186</v>
      </c>
      <c r="HT49" s="2"/>
      <c r="HU49" s="2"/>
      <c r="HV49" s="2"/>
      <c r="HW49" s="2"/>
      <c r="HX49" s="2"/>
      <c r="HY49" s="2" t="s">
        <v>186</v>
      </c>
      <c r="HZ49" s="2" t="s">
        <v>186</v>
      </c>
      <c r="IA49" s="2" t="s">
        <v>186</v>
      </c>
      <c r="IB49" s="2"/>
      <c r="IC49" s="2"/>
      <c r="ID49" s="2"/>
      <c r="IE49" s="2"/>
      <c r="IF49" s="2" t="s">
        <v>186</v>
      </c>
      <c r="IG49" s="2" t="s">
        <v>186</v>
      </c>
      <c r="IH49" s="2" t="s">
        <v>186</v>
      </c>
      <c r="II49" s="2" t="s">
        <v>186</v>
      </c>
      <c r="IJ49" s="2" t="s">
        <v>186</v>
      </c>
    </row>
    <row r="50" spans="1:244"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row>
    <row r="51" spans="1:244" ht="13.5" thickBot="1" x14ac:dyDescent="0.25">
      <c r="A51" s="2"/>
      <c r="B51" s="100"/>
      <c r="C51" s="100"/>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90"/>
      <c r="AJ51" s="90"/>
      <c r="AK51" s="90"/>
      <c r="AL51" s="100"/>
      <c r="AM51" s="100"/>
      <c r="AN51" s="100"/>
      <c r="AO51" s="100"/>
      <c r="AP51" s="90"/>
      <c r="AQ51" s="90"/>
      <c r="AR51" s="90"/>
      <c r="AS51" s="100"/>
      <c r="AT51" s="100"/>
      <c r="AU51" s="100"/>
      <c r="AV51" s="100"/>
      <c r="AW51" s="90"/>
      <c r="AX51" s="90"/>
      <c r="AY51" s="90"/>
      <c r="AZ51" s="90"/>
      <c r="BA51" s="100"/>
      <c r="BB51" s="100"/>
      <c r="BC51" s="100"/>
      <c r="BD51" s="100"/>
      <c r="BE51" s="90"/>
      <c r="BF51" s="90"/>
      <c r="BG51" s="90"/>
      <c r="BH51" s="90"/>
      <c r="BI51" s="100"/>
      <c r="BJ51" s="100"/>
      <c r="BK51" s="2"/>
      <c r="BL51" s="90"/>
      <c r="BM51" s="90"/>
      <c r="BN51" s="90"/>
      <c r="BO51" s="90"/>
      <c r="BP51" s="100"/>
      <c r="BQ51" s="100"/>
      <c r="BR51" s="100"/>
      <c r="BS51" s="90"/>
      <c r="BT51" s="90"/>
      <c r="BU51" s="90"/>
      <c r="BV51" s="100"/>
      <c r="BW51" s="100"/>
      <c r="BX51" s="100"/>
      <c r="BY51" s="100"/>
      <c r="BZ51" s="90"/>
      <c r="CA51" s="90"/>
      <c r="CB51" s="90"/>
      <c r="CC51" s="100"/>
      <c r="CD51" s="100"/>
      <c r="CE51" s="100"/>
      <c r="CF51" s="100"/>
      <c r="CG51" s="90"/>
      <c r="CH51" s="90"/>
      <c r="CI51" s="90"/>
      <c r="CJ51" s="90"/>
      <c r="CK51" s="100"/>
      <c r="CL51" s="100"/>
      <c r="CM51" s="100"/>
      <c r="CN51" s="100"/>
      <c r="CO51" s="90"/>
      <c r="CP51" s="90"/>
      <c r="CQ51" s="90"/>
      <c r="CR51" s="90"/>
      <c r="CS51" s="100"/>
      <c r="CT51" s="100"/>
      <c r="CU51" s="2"/>
      <c r="CV51" s="90"/>
      <c r="CW51" s="90"/>
      <c r="CX51" s="90"/>
      <c r="CY51" s="90"/>
      <c r="CZ51" s="100"/>
      <c r="DA51" s="100"/>
      <c r="DB51" s="90"/>
      <c r="DC51" s="90"/>
      <c r="DD51" s="90"/>
      <c r="DE51" s="100"/>
      <c r="DF51" s="100"/>
      <c r="DG51" s="100"/>
      <c r="DH51" s="100"/>
      <c r="DI51" s="90"/>
      <c r="DJ51" s="90"/>
      <c r="DK51" s="90"/>
      <c r="DL51" s="90"/>
      <c r="DM51" s="90"/>
      <c r="DN51" s="100"/>
      <c r="DO51" s="100"/>
      <c r="DP51" s="100"/>
      <c r="DQ51" s="90"/>
      <c r="DR51" s="100"/>
      <c r="DS51" s="100"/>
      <c r="DT51" s="100"/>
      <c r="DU51" s="100"/>
      <c r="DV51" s="100"/>
      <c r="DW51" s="100"/>
      <c r="DX51" s="100"/>
      <c r="DY51" s="100"/>
      <c r="DZ51" s="100"/>
      <c r="EA51" s="100"/>
      <c r="EB51" s="100"/>
      <c r="EC51" s="100"/>
      <c r="ED51" s="100"/>
      <c r="EE51" s="100"/>
      <c r="EF51" s="100"/>
      <c r="EG51" s="100"/>
      <c r="EH51" s="100"/>
      <c r="EI51" s="100"/>
      <c r="EJ51" s="100"/>
      <c r="EK51" s="100"/>
      <c r="EL51" s="100"/>
      <c r="EM51" s="100"/>
      <c r="EN51" s="90"/>
      <c r="EO51" s="90"/>
      <c r="EP51" s="100"/>
      <c r="EQ51" s="100"/>
      <c r="ER51" s="90"/>
      <c r="ES51" s="90"/>
      <c r="ET51" s="90"/>
      <c r="EU51" s="100"/>
      <c r="EV51" s="90"/>
      <c r="EW51" s="100"/>
      <c r="EX51" s="100"/>
      <c r="EY51" s="90"/>
      <c r="EZ51" s="90"/>
      <c r="FA51" s="90"/>
      <c r="FB51" s="90"/>
      <c r="FC51" s="100"/>
      <c r="FD51" s="100"/>
      <c r="FE51" s="100"/>
      <c r="FF51" s="90"/>
      <c r="FG51" s="90"/>
      <c r="FH51" s="90"/>
      <c r="FI51" s="90"/>
      <c r="FJ51" s="90"/>
      <c r="FK51" s="100"/>
      <c r="FL51" s="100"/>
      <c r="FM51" s="100"/>
      <c r="FN51" s="90"/>
      <c r="FO51" s="100"/>
      <c r="FP51" s="90"/>
      <c r="FQ51" s="90"/>
      <c r="FR51" s="100"/>
      <c r="FS51" s="100"/>
      <c r="FT51" s="90"/>
      <c r="FU51" s="90"/>
      <c r="FV51" s="90"/>
      <c r="FW51" s="100"/>
      <c r="FX51" s="100"/>
      <c r="FY51" s="100"/>
      <c r="FZ51" s="100"/>
      <c r="GA51" s="100"/>
      <c r="GB51" s="90"/>
      <c r="GC51" s="90"/>
      <c r="GD51" s="90"/>
      <c r="GE51" s="90"/>
      <c r="GF51" s="100"/>
      <c r="GG51" s="100"/>
      <c r="GH51" s="100"/>
      <c r="GI51" s="90"/>
      <c r="GJ51" s="90"/>
      <c r="GK51" s="90"/>
      <c r="GL51" s="90"/>
      <c r="GM51" s="100"/>
      <c r="GN51" s="100"/>
      <c r="GO51" s="90"/>
      <c r="GP51" s="90"/>
      <c r="GQ51" s="90"/>
      <c r="GR51" s="100"/>
      <c r="GS51" s="100"/>
      <c r="GT51" s="100"/>
      <c r="GU51" s="100"/>
      <c r="GV51" s="90"/>
      <c r="GW51" s="90"/>
      <c r="GX51" s="90"/>
      <c r="GY51" s="90"/>
      <c r="GZ51" s="100"/>
      <c r="HA51" s="100"/>
      <c r="HB51" s="100"/>
      <c r="HC51" s="90"/>
      <c r="HD51" s="90"/>
      <c r="HE51" s="90"/>
      <c r="HF51" s="100"/>
      <c r="HG51" s="100"/>
      <c r="HH51" s="100"/>
      <c r="HI51" s="100"/>
      <c r="HJ51" s="100"/>
      <c r="HK51" s="100"/>
      <c r="HL51" s="90"/>
      <c r="HM51" s="90"/>
      <c r="HN51" s="90"/>
      <c r="HO51" s="100"/>
      <c r="HP51" s="100"/>
      <c r="HQ51" s="100"/>
      <c r="HR51" s="90"/>
      <c r="HS51" s="90"/>
      <c r="HT51" s="100"/>
      <c r="HU51" s="100"/>
      <c r="HV51" s="100"/>
      <c r="HW51" s="90"/>
      <c r="HX51" s="90"/>
      <c r="HY51" s="100"/>
      <c r="HZ51" s="100"/>
      <c r="IA51" s="100"/>
      <c r="IB51" s="90"/>
      <c r="IC51" s="90"/>
      <c r="ID51" s="90"/>
      <c r="IE51" s="100"/>
      <c r="IF51" s="100"/>
      <c r="IG51" s="100"/>
      <c r="IH51" s="100"/>
      <c r="II51" s="100"/>
      <c r="IJ51" s="100"/>
    </row>
    <row r="52" spans="1:244" ht="14" thickTop="1" thickBot="1" x14ac:dyDescent="0.25">
      <c r="A52" s="10" t="s">
        <v>85</v>
      </c>
      <c r="B52" s="122" t="s">
        <v>102</v>
      </c>
      <c r="C52" s="101" t="str">
        <f t="shared" ref="C52:AF52" si="28">IF(C82=1,SUM(C7:C51),"")</f>
        <v/>
      </c>
      <c r="D52" s="101" t="str">
        <f t="shared" si="28"/>
        <v/>
      </c>
      <c r="E52" s="101" t="str">
        <f t="shared" si="28"/>
        <v/>
      </c>
      <c r="F52" s="101" t="str">
        <f t="shared" si="28"/>
        <v/>
      </c>
      <c r="G52" s="101" t="str">
        <f t="shared" si="28"/>
        <v/>
      </c>
      <c r="H52" s="101" t="str">
        <f t="shared" si="28"/>
        <v/>
      </c>
      <c r="I52" s="101" t="str">
        <f t="shared" si="28"/>
        <v/>
      </c>
      <c r="J52" s="101" t="str">
        <f t="shared" si="28"/>
        <v/>
      </c>
      <c r="K52" s="101" t="str">
        <f t="shared" si="28"/>
        <v/>
      </c>
      <c r="L52" s="101" t="str">
        <f t="shared" si="28"/>
        <v/>
      </c>
      <c r="M52" s="101" t="str">
        <f t="shared" si="28"/>
        <v/>
      </c>
      <c r="N52" s="101" t="str">
        <f t="shared" si="28"/>
        <v/>
      </c>
      <c r="O52" s="101" t="str">
        <f t="shared" si="28"/>
        <v/>
      </c>
      <c r="P52" s="101" t="str">
        <f t="shared" si="28"/>
        <v/>
      </c>
      <c r="Q52" s="101" t="str">
        <f t="shared" si="28"/>
        <v/>
      </c>
      <c r="R52" s="101" t="str">
        <f t="shared" si="28"/>
        <v/>
      </c>
      <c r="S52" s="101" t="str">
        <f t="shared" si="28"/>
        <v/>
      </c>
      <c r="T52" s="101" t="str">
        <f t="shared" si="28"/>
        <v/>
      </c>
      <c r="U52" s="101" t="str">
        <f t="shared" si="28"/>
        <v/>
      </c>
      <c r="V52" s="101" t="str">
        <f t="shared" si="28"/>
        <v/>
      </c>
      <c r="W52" s="101" t="str">
        <f t="shared" si="28"/>
        <v/>
      </c>
      <c r="X52" s="101" t="str">
        <f t="shared" si="28"/>
        <v/>
      </c>
      <c r="Y52" s="101" t="str">
        <f t="shared" si="28"/>
        <v/>
      </c>
      <c r="Z52" s="101" t="str">
        <f t="shared" si="28"/>
        <v/>
      </c>
      <c r="AA52" s="101" t="str">
        <f t="shared" si="28"/>
        <v/>
      </c>
      <c r="AB52" s="101" t="str">
        <f t="shared" si="28"/>
        <v/>
      </c>
      <c r="AC52" s="101" t="str">
        <f t="shared" si="28"/>
        <v/>
      </c>
      <c r="AD52" s="101" t="str">
        <f t="shared" si="28"/>
        <v/>
      </c>
      <c r="AE52" s="101" t="str">
        <f t="shared" si="28"/>
        <v/>
      </c>
      <c r="AF52" s="101" t="str">
        <f t="shared" si="28"/>
        <v/>
      </c>
      <c r="AG52" s="101">
        <f t="shared" ref="AG52:BF52" si="29">IF(AG82=1,SUM(AG7:AG51),"")</f>
        <v>48</v>
      </c>
      <c r="AH52" s="101">
        <f t="shared" si="29"/>
        <v>45</v>
      </c>
      <c r="AI52" s="101">
        <f t="shared" si="29"/>
        <v>56</v>
      </c>
      <c r="AJ52" s="101">
        <f t="shared" si="29"/>
        <v>77</v>
      </c>
      <c r="AK52" s="101">
        <f t="shared" si="29"/>
        <v>0</v>
      </c>
      <c r="AL52" s="101">
        <f t="shared" si="29"/>
        <v>0</v>
      </c>
      <c r="AM52" s="101">
        <f t="shared" si="29"/>
        <v>81</v>
      </c>
      <c r="AN52" s="101">
        <f t="shared" si="29"/>
        <v>75</v>
      </c>
      <c r="AO52" s="101">
        <f t="shared" si="29"/>
        <v>68</v>
      </c>
      <c r="AP52" s="101">
        <f t="shared" si="29"/>
        <v>74</v>
      </c>
      <c r="AQ52" s="101">
        <f t="shared" si="29"/>
        <v>80</v>
      </c>
      <c r="AR52" s="101">
        <f t="shared" si="29"/>
        <v>0</v>
      </c>
      <c r="AS52" s="101">
        <f t="shared" si="29"/>
        <v>0</v>
      </c>
      <c r="AT52" s="101">
        <f t="shared" si="29"/>
        <v>76</v>
      </c>
      <c r="AU52" s="101">
        <f t="shared" si="29"/>
        <v>92</v>
      </c>
      <c r="AV52" s="101">
        <f t="shared" si="29"/>
        <v>79</v>
      </c>
      <c r="AW52" s="101" t="str">
        <f t="shared" si="29"/>
        <v/>
      </c>
      <c r="AX52" s="101" t="str">
        <f t="shared" si="29"/>
        <v/>
      </c>
      <c r="AY52" s="101" t="str">
        <f t="shared" si="29"/>
        <v/>
      </c>
      <c r="AZ52" s="101" t="str">
        <f t="shared" si="29"/>
        <v/>
      </c>
      <c r="BA52" s="101" t="str">
        <f t="shared" si="29"/>
        <v/>
      </c>
      <c r="BB52" s="101" t="str">
        <f t="shared" si="29"/>
        <v/>
      </c>
      <c r="BC52" s="101" t="str">
        <f t="shared" si="29"/>
        <v/>
      </c>
      <c r="BD52" s="101" t="str">
        <f t="shared" si="29"/>
        <v/>
      </c>
      <c r="BE52" s="101" t="str">
        <f t="shared" si="29"/>
        <v/>
      </c>
      <c r="BF52" s="101" t="str">
        <f t="shared" si="29"/>
        <v/>
      </c>
      <c r="BG52" s="101" t="str">
        <f>IF(BG82=1,SUM(BG7:BG51),"")</f>
        <v/>
      </c>
      <c r="BH52" s="101" t="str">
        <f t="shared" ref="BH52:BO52" si="30">IF(BH82=1,SUM(BH7:BH51),"")</f>
        <v/>
      </c>
      <c r="BI52" s="101" t="str">
        <f t="shared" si="30"/>
        <v/>
      </c>
      <c r="BJ52" s="101" t="str">
        <f t="shared" si="30"/>
        <v/>
      </c>
      <c r="BK52" s="101" t="str">
        <f t="shared" si="30"/>
        <v/>
      </c>
      <c r="BL52" s="101" t="str">
        <f t="shared" si="30"/>
        <v/>
      </c>
      <c r="BM52" s="101" t="str">
        <f t="shared" si="30"/>
        <v/>
      </c>
      <c r="BN52" s="101" t="str">
        <f t="shared" si="30"/>
        <v/>
      </c>
      <c r="BO52" s="101" t="str">
        <f t="shared" si="30"/>
        <v/>
      </c>
      <c r="BP52" s="101" t="str">
        <f>IF(BP82=1,SUM(BP7:BP51),"")</f>
        <v/>
      </c>
      <c r="BQ52" s="101" t="str">
        <f t="shared" ref="BQ52:BZ52" si="31">IF(BQ82=1,SUM(BQ7:BQ51),"")</f>
        <v/>
      </c>
      <c r="BR52" s="101" t="str">
        <f t="shared" si="31"/>
        <v/>
      </c>
      <c r="BS52" s="101" t="str">
        <f t="shared" si="31"/>
        <v/>
      </c>
      <c r="BT52" s="101" t="str">
        <f t="shared" si="31"/>
        <v/>
      </c>
      <c r="BU52" s="101" t="str">
        <f t="shared" si="31"/>
        <v/>
      </c>
      <c r="BV52" s="101" t="str">
        <f t="shared" si="31"/>
        <v/>
      </c>
      <c r="BW52" s="101" t="str">
        <f t="shared" si="31"/>
        <v/>
      </c>
      <c r="BX52" s="101" t="str">
        <f t="shared" si="31"/>
        <v/>
      </c>
      <c r="BY52" s="101" t="str">
        <f t="shared" si="31"/>
        <v/>
      </c>
      <c r="BZ52" s="101" t="str">
        <f t="shared" si="31"/>
        <v/>
      </c>
      <c r="CA52" s="101" t="str">
        <f t="shared" ref="CA52:IJ52" si="32">IF(CA82=1,SUM(CA7:CA51),"")</f>
        <v/>
      </c>
      <c r="CB52" s="101" t="str">
        <f t="shared" si="32"/>
        <v/>
      </c>
      <c r="CC52" s="101" t="str">
        <f t="shared" si="32"/>
        <v/>
      </c>
      <c r="CD52" s="101" t="str">
        <f t="shared" si="32"/>
        <v/>
      </c>
      <c r="CE52" s="101" t="str">
        <f t="shared" si="32"/>
        <v/>
      </c>
      <c r="CF52" s="101" t="str">
        <f t="shared" si="32"/>
        <v/>
      </c>
      <c r="CG52" s="101" t="str">
        <f t="shared" si="32"/>
        <v/>
      </c>
      <c r="CH52" s="101" t="str">
        <f t="shared" si="32"/>
        <v/>
      </c>
      <c r="CI52" s="101" t="str">
        <f t="shared" si="32"/>
        <v/>
      </c>
      <c r="CJ52" s="101" t="str">
        <f t="shared" si="32"/>
        <v/>
      </c>
      <c r="CK52" s="101" t="str">
        <f t="shared" si="32"/>
        <v/>
      </c>
      <c r="CL52" s="101" t="str">
        <f t="shared" si="32"/>
        <v/>
      </c>
      <c r="CM52" s="101" t="str">
        <f t="shared" si="32"/>
        <v/>
      </c>
      <c r="CN52" s="101" t="str">
        <f t="shared" si="32"/>
        <v/>
      </c>
      <c r="CO52" s="101" t="str">
        <f t="shared" si="32"/>
        <v/>
      </c>
      <c r="CP52" s="101" t="str">
        <f t="shared" si="32"/>
        <v/>
      </c>
      <c r="CQ52" s="101" t="str">
        <f>IF(CQ82=1,SUM(CQ7:CQ51),"")</f>
        <v/>
      </c>
      <c r="CR52" s="101" t="str">
        <f t="shared" si="32"/>
        <v/>
      </c>
      <c r="CS52" s="101" t="str">
        <f t="shared" si="32"/>
        <v/>
      </c>
      <c r="CT52" s="101" t="str">
        <f t="shared" si="32"/>
        <v/>
      </c>
      <c r="CU52" s="101" t="str">
        <f t="shared" si="32"/>
        <v/>
      </c>
      <c r="CV52" s="101" t="str">
        <f t="shared" si="32"/>
        <v/>
      </c>
      <c r="CW52" s="101" t="str">
        <f t="shared" si="32"/>
        <v/>
      </c>
      <c r="CX52" s="101" t="str">
        <f t="shared" si="32"/>
        <v/>
      </c>
      <c r="CY52" s="101" t="str">
        <f t="shared" si="32"/>
        <v/>
      </c>
      <c r="CZ52" s="101" t="str">
        <f>IF(CZ82=1,SUM(CZ7:CZ51),"")</f>
        <v/>
      </c>
      <c r="DA52" s="101" t="str">
        <f t="shared" si="32"/>
        <v/>
      </c>
      <c r="DB52" s="101" t="str">
        <f t="shared" si="32"/>
        <v/>
      </c>
      <c r="DC52" s="101" t="str">
        <f t="shared" si="32"/>
        <v/>
      </c>
      <c r="DD52" s="101" t="str">
        <f t="shared" si="32"/>
        <v/>
      </c>
      <c r="DE52" s="101" t="str">
        <f t="shared" si="32"/>
        <v/>
      </c>
      <c r="DF52" s="101" t="str">
        <f t="shared" si="32"/>
        <v/>
      </c>
      <c r="DG52" s="101" t="str">
        <f t="shared" si="32"/>
        <v/>
      </c>
      <c r="DH52" s="101" t="str">
        <f t="shared" si="32"/>
        <v/>
      </c>
      <c r="DI52" s="101" t="str">
        <f t="shared" si="32"/>
        <v/>
      </c>
      <c r="DJ52" s="101" t="str">
        <f t="shared" si="32"/>
        <v/>
      </c>
      <c r="DK52" s="101" t="str">
        <f t="shared" si="32"/>
        <v/>
      </c>
      <c r="DL52" s="101" t="str">
        <f t="shared" si="32"/>
        <v/>
      </c>
      <c r="DM52" s="101" t="str">
        <f t="shared" si="32"/>
        <v/>
      </c>
      <c r="DN52" s="101" t="str">
        <f t="shared" si="32"/>
        <v/>
      </c>
      <c r="DO52" s="101" t="str">
        <f t="shared" si="32"/>
        <v/>
      </c>
      <c r="DP52" s="101" t="str">
        <f t="shared" si="32"/>
        <v/>
      </c>
      <c r="DQ52" s="101" t="str">
        <f t="shared" si="32"/>
        <v/>
      </c>
      <c r="DR52" s="101" t="str">
        <f t="shared" si="32"/>
        <v/>
      </c>
      <c r="DS52" s="101" t="str">
        <f t="shared" si="32"/>
        <v/>
      </c>
      <c r="DT52" s="101" t="str">
        <f t="shared" si="32"/>
        <v/>
      </c>
      <c r="DU52" s="101" t="str">
        <f t="shared" si="32"/>
        <v/>
      </c>
      <c r="DV52" s="101" t="str">
        <f t="shared" si="32"/>
        <v/>
      </c>
      <c r="DW52" s="101" t="str">
        <f t="shared" si="32"/>
        <v/>
      </c>
      <c r="DX52" s="101" t="str">
        <f t="shared" si="32"/>
        <v/>
      </c>
      <c r="DY52" s="101" t="str">
        <f t="shared" si="32"/>
        <v/>
      </c>
      <c r="DZ52" s="101" t="str">
        <f t="shared" si="32"/>
        <v/>
      </c>
      <c r="EA52" s="101" t="str">
        <f t="shared" si="32"/>
        <v/>
      </c>
      <c r="EB52" s="101" t="str">
        <f t="shared" si="32"/>
        <v/>
      </c>
      <c r="EC52" s="101" t="str">
        <f t="shared" si="32"/>
        <v/>
      </c>
      <c r="ED52" s="101" t="str">
        <f t="shared" si="32"/>
        <v/>
      </c>
      <c r="EE52" s="101" t="str">
        <f t="shared" si="32"/>
        <v/>
      </c>
      <c r="EF52" s="101" t="str">
        <f t="shared" si="32"/>
        <v/>
      </c>
      <c r="EG52" s="101" t="str">
        <f t="shared" si="32"/>
        <v/>
      </c>
      <c r="EH52" s="101" t="str">
        <f t="shared" si="32"/>
        <v/>
      </c>
      <c r="EI52" s="101" t="str">
        <f t="shared" si="32"/>
        <v/>
      </c>
      <c r="EJ52" s="101" t="str">
        <f t="shared" si="32"/>
        <v/>
      </c>
      <c r="EK52" s="101" t="str">
        <f t="shared" si="32"/>
        <v/>
      </c>
      <c r="EL52" s="101" t="str">
        <f t="shared" si="32"/>
        <v/>
      </c>
      <c r="EM52" s="101" t="str">
        <f t="shared" si="32"/>
        <v/>
      </c>
      <c r="EN52" s="101" t="str">
        <f t="shared" si="32"/>
        <v/>
      </c>
      <c r="EO52" s="101" t="str">
        <f t="shared" si="32"/>
        <v/>
      </c>
      <c r="EP52" s="101" t="str">
        <f t="shared" si="32"/>
        <v/>
      </c>
      <c r="EQ52" s="101" t="str">
        <f t="shared" si="32"/>
        <v/>
      </c>
      <c r="ER52" s="101" t="str">
        <f>IF(ER82=1,SUM(ER7:ER51),"")</f>
        <v/>
      </c>
      <c r="ES52" s="101" t="str">
        <f t="shared" si="32"/>
        <v/>
      </c>
      <c r="ET52" s="101" t="str">
        <f t="shared" si="32"/>
        <v/>
      </c>
      <c r="EU52" s="101" t="str">
        <f t="shared" si="32"/>
        <v/>
      </c>
      <c r="EV52" s="101" t="str">
        <f t="shared" si="32"/>
        <v/>
      </c>
      <c r="EW52" s="101" t="str">
        <f t="shared" si="32"/>
        <v/>
      </c>
      <c r="EX52" s="101" t="str">
        <f t="shared" si="32"/>
        <v/>
      </c>
      <c r="EY52" s="101" t="str">
        <f t="shared" si="32"/>
        <v/>
      </c>
      <c r="EZ52" s="101" t="str">
        <f t="shared" si="32"/>
        <v/>
      </c>
      <c r="FA52" s="101" t="str">
        <f t="shared" si="32"/>
        <v/>
      </c>
      <c r="FB52" s="101" t="str">
        <f t="shared" si="32"/>
        <v/>
      </c>
      <c r="FC52" s="101" t="str">
        <f t="shared" si="32"/>
        <v/>
      </c>
      <c r="FD52" s="101" t="str">
        <f t="shared" si="32"/>
        <v/>
      </c>
      <c r="FE52" s="101" t="str">
        <f t="shared" si="32"/>
        <v/>
      </c>
      <c r="FF52" s="101" t="str">
        <f t="shared" si="32"/>
        <v/>
      </c>
      <c r="FG52" s="101" t="str">
        <f t="shared" si="32"/>
        <v/>
      </c>
      <c r="FH52" s="101" t="str">
        <f t="shared" si="32"/>
        <v/>
      </c>
      <c r="FI52" s="101" t="str">
        <f t="shared" si="32"/>
        <v/>
      </c>
      <c r="FJ52" s="101" t="str">
        <f t="shared" si="32"/>
        <v/>
      </c>
      <c r="FK52" s="101" t="str">
        <f t="shared" si="32"/>
        <v/>
      </c>
      <c r="FL52" s="101" t="str">
        <f t="shared" si="32"/>
        <v/>
      </c>
      <c r="FM52" s="101" t="str">
        <f t="shared" si="32"/>
        <v/>
      </c>
      <c r="FN52" s="101" t="str">
        <f t="shared" si="32"/>
        <v/>
      </c>
      <c r="FO52" s="101" t="str">
        <f t="shared" si="32"/>
        <v/>
      </c>
      <c r="FP52" s="101" t="str">
        <f t="shared" si="32"/>
        <v/>
      </c>
      <c r="FQ52" s="101" t="str">
        <f t="shared" si="32"/>
        <v/>
      </c>
      <c r="FR52" s="101" t="str">
        <f t="shared" si="32"/>
        <v/>
      </c>
      <c r="FS52" s="101" t="str">
        <f t="shared" si="32"/>
        <v/>
      </c>
      <c r="FT52" s="101" t="str">
        <f t="shared" si="32"/>
        <v/>
      </c>
      <c r="FU52" s="101" t="str">
        <f t="shared" si="32"/>
        <v/>
      </c>
      <c r="FV52" s="101" t="str">
        <f t="shared" si="32"/>
        <v/>
      </c>
      <c r="FW52" s="101" t="str">
        <f t="shared" si="32"/>
        <v/>
      </c>
      <c r="FX52" s="101" t="str">
        <f t="shared" si="32"/>
        <v/>
      </c>
      <c r="FY52" s="101" t="str">
        <f t="shared" si="32"/>
        <v/>
      </c>
      <c r="FZ52" s="101" t="str">
        <f t="shared" si="32"/>
        <v/>
      </c>
      <c r="GA52" s="101" t="str">
        <f t="shared" si="32"/>
        <v/>
      </c>
      <c r="GB52" s="101" t="str">
        <f t="shared" si="32"/>
        <v/>
      </c>
      <c r="GC52" s="101" t="str">
        <f t="shared" si="32"/>
        <v/>
      </c>
      <c r="GD52" s="101" t="str">
        <f t="shared" si="32"/>
        <v/>
      </c>
      <c r="GE52" s="101" t="str">
        <f t="shared" si="32"/>
        <v/>
      </c>
      <c r="GF52" s="101" t="str">
        <f t="shared" si="32"/>
        <v/>
      </c>
      <c r="GG52" s="101" t="str">
        <f t="shared" si="32"/>
        <v/>
      </c>
      <c r="GH52" s="101" t="str">
        <f t="shared" si="32"/>
        <v/>
      </c>
      <c r="GI52" s="101" t="str">
        <f t="shared" si="32"/>
        <v/>
      </c>
      <c r="GJ52" s="101" t="str">
        <f t="shared" si="32"/>
        <v/>
      </c>
      <c r="GK52" s="101" t="str">
        <f t="shared" si="32"/>
        <v/>
      </c>
      <c r="GL52" s="101" t="str">
        <f t="shared" si="32"/>
        <v/>
      </c>
      <c r="GM52" s="101" t="str">
        <f t="shared" si="32"/>
        <v/>
      </c>
      <c r="GN52" s="101" t="str">
        <f t="shared" si="32"/>
        <v/>
      </c>
      <c r="GO52" s="101" t="str">
        <f t="shared" si="32"/>
        <v/>
      </c>
      <c r="GP52" s="101" t="str">
        <f t="shared" si="32"/>
        <v/>
      </c>
      <c r="GQ52" s="101" t="str">
        <f t="shared" si="32"/>
        <v/>
      </c>
      <c r="GR52" s="101" t="str">
        <f t="shared" si="32"/>
        <v/>
      </c>
      <c r="GS52" s="101" t="str">
        <f t="shared" si="32"/>
        <v/>
      </c>
      <c r="GT52" s="101" t="str">
        <f t="shared" si="32"/>
        <v/>
      </c>
      <c r="GU52" s="101" t="str">
        <f t="shared" si="32"/>
        <v/>
      </c>
      <c r="GV52" s="101" t="str">
        <f t="shared" si="32"/>
        <v/>
      </c>
      <c r="GW52" s="101" t="str">
        <f t="shared" si="32"/>
        <v/>
      </c>
      <c r="GX52" s="101" t="str">
        <f t="shared" ref="GX52:HQ52" si="33">IF(GX82=1,SUM(GX7:GX51),"")</f>
        <v/>
      </c>
      <c r="GY52" s="101" t="str">
        <f t="shared" si="33"/>
        <v/>
      </c>
      <c r="GZ52" s="101" t="str">
        <f t="shared" ref="GZ52:HH52" si="34">IF(GZ82=1,SUM(GZ7:GZ51),"")</f>
        <v/>
      </c>
      <c r="HA52" s="101" t="str">
        <f t="shared" si="34"/>
        <v/>
      </c>
      <c r="HB52" s="101" t="str">
        <f t="shared" si="34"/>
        <v/>
      </c>
      <c r="HC52" s="101" t="str">
        <f t="shared" si="34"/>
        <v/>
      </c>
      <c r="HD52" s="101" t="str">
        <f t="shared" si="34"/>
        <v/>
      </c>
      <c r="HE52" s="101" t="str">
        <f t="shared" si="34"/>
        <v/>
      </c>
      <c r="HF52" s="101" t="str">
        <f t="shared" si="34"/>
        <v/>
      </c>
      <c r="HG52" s="101" t="str">
        <f t="shared" si="34"/>
        <v/>
      </c>
      <c r="HH52" s="101" t="str">
        <f t="shared" si="34"/>
        <v/>
      </c>
      <c r="HI52" s="101" t="str">
        <f t="shared" si="33"/>
        <v/>
      </c>
      <c r="HJ52" s="101" t="str">
        <f t="shared" si="33"/>
        <v/>
      </c>
      <c r="HK52" s="101" t="str">
        <f t="shared" si="33"/>
        <v/>
      </c>
      <c r="HL52" s="101" t="str">
        <f t="shared" si="33"/>
        <v/>
      </c>
      <c r="HM52" s="101" t="str">
        <f t="shared" si="33"/>
        <v/>
      </c>
      <c r="HN52" s="101" t="str">
        <f t="shared" si="33"/>
        <v/>
      </c>
      <c r="HO52" s="101" t="str">
        <f t="shared" si="33"/>
        <v/>
      </c>
      <c r="HP52" s="101" t="str">
        <f t="shared" si="33"/>
        <v/>
      </c>
      <c r="HQ52" s="101" t="str">
        <f t="shared" si="33"/>
        <v/>
      </c>
      <c r="HR52" s="101" t="str">
        <f t="shared" si="32"/>
        <v/>
      </c>
      <c r="HS52" s="101" t="str">
        <f t="shared" ref="HS52:HW52" si="35">IF(HS82=1,SUM(HS7:HS51),"")</f>
        <v/>
      </c>
      <c r="HT52" s="101" t="str">
        <f t="shared" si="35"/>
        <v/>
      </c>
      <c r="HU52" s="101" t="str">
        <f t="shared" si="35"/>
        <v/>
      </c>
      <c r="HV52" s="101" t="str">
        <f t="shared" si="35"/>
        <v/>
      </c>
      <c r="HW52" s="101" t="str">
        <f t="shared" si="35"/>
        <v/>
      </c>
      <c r="HX52" s="101" t="str">
        <f t="shared" si="32"/>
        <v/>
      </c>
      <c r="HY52" s="101" t="str">
        <f t="shared" si="32"/>
        <v/>
      </c>
      <c r="HZ52" s="101" t="str">
        <f t="shared" si="32"/>
        <v/>
      </c>
      <c r="IA52" s="101" t="str">
        <f t="shared" si="32"/>
        <v/>
      </c>
      <c r="IB52" s="101" t="str">
        <f t="shared" si="32"/>
        <v/>
      </c>
      <c r="IC52" s="101" t="str">
        <f t="shared" si="32"/>
        <v/>
      </c>
      <c r="ID52" s="101" t="str">
        <f t="shared" si="32"/>
        <v/>
      </c>
      <c r="IE52" s="101" t="str">
        <f t="shared" si="32"/>
        <v/>
      </c>
      <c r="IF52" s="101" t="str">
        <f t="shared" si="32"/>
        <v/>
      </c>
      <c r="IG52" s="101" t="str">
        <f t="shared" si="32"/>
        <v/>
      </c>
      <c r="IH52" s="101" t="str">
        <f t="shared" si="32"/>
        <v/>
      </c>
      <c r="II52" s="101" t="str">
        <f t="shared" si="32"/>
        <v/>
      </c>
      <c r="IJ52" s="101" t="str">
        <f t="shared" si="32"/>
        <v/>
      </c>
    </row>
    <row r="53" spans="1:244" x14ac:dyDescent="0.2">
      <c r="A53" s="83">
        <v>1</v>
      </c>
      <c r="B53" s="81" t="s">
        <v>54</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t="s">
        <v>186</v>
      </c>
      <c r="AL53" s="2" t="s">
        <v>186</v>
      </c>
      <c r="AM53" s="2"/>
      <c r="AN53" s="2"/>
      <c r="AO53" s="2"/>
      <c r="AP53" s="2"/>
      <c r="AQ53" s="2"/>
      <c r="AR53" s="2" t="s">
        <v>186</v>
      </c>
      <c r="AS53" s="2" t="s">
        <v>186</v>
      </c>
      <c r="AT53" s="2"/>
      <c r="AU53" s="2"/>
      <c r="AV53" s="2"/>
      <c r="AW53" s="2"/>
      <c r="AX53" s="2"/>
      <c r="AY53" s="2" t="s">
        <v>186</v>
      </c>
      <c r="AZ53" s="2" t="s">
        <v>186</v>
      </c>
      <c r="BA53" s="2" t="s">
        <v>186</v>
      </c>
      <c r="BB53" s="2" t="s">
        <v>186</v>
      </c>
      <c r="BC53" s="2" t="s">
        <v>186</v>
      </c>
      <c r="BD53" s="2"/>
      <c r="BE53" s="2"/>
      <c r="BF53" s="2" t="s">
        <v>186</v>
      </c>
      <c r="BG53" s="2" t="s">
        <v>186</v>
      </c>
      <c r="BH53" s="2"/>
      <c r="BI53" s="2"/>
      <c r="BJ53" s="2"/>
      <c r="BK53" s="2"/>
      <c r="BL53" s="2"/>
      <c r="BM53" s="2" t="s">
        <v>186</v>
      </c>
      <c r="BN53" s="2" t="s">
        <v>186</v>
      </c>
      <c r="BO53" s="2"/>
      <c r="BP53" s="2"/>
      <c r="BQ53" s="2"/>
      <c r="BR53" s="2"/>
      <c r="BS53" s="2"/>
      <c r="BT53" s="2" t="s">
        <v>186</v>
      </c>
      <c r="BU53" s="2" t="s">
        <v>186</v>
      </c>
      <c r="BV53" s="2" t="s">
        <v>186</v>
      </c>
      <c r="BW53" s="2"/>
      <c r="BX53" s="2"/>
      <c r="BY53" s="2"/>
      <c r="BZ53" s="2"/>
      <c r="CA53" s="2" t="s">
        <v>186</v>
      </c>
      <c r="CB53" s="2" t="s">
        <v>186</v>
      </c>
      <c r="CC53" s="2"/>
      <c r="CD53" s="2"/>
      <c r="CE53" s="2"/>
      <c r="CF53" s="2"/>
      <c r="CG53" s="2"/>
      <c r="CH53" s="2" t="s">
        <v>186</v>
      </c>
      <c r="CI53" s="2" t="s">
        <v>186</v>
      </c>
      <c r="CJ53" s="2"/>
      <c r="CK53" s="2"/>
      <c r="CL53" s="2"/>
      <c r="CM53" s="2"/>
      <c r="CN53" s="2"/>
      <c r="CO53" s="2" t="s">
        <v>186</v>
      </c>
      <c r="CP53" s="2" t="s">
        <v>186</v>
      </c>
      <c r="CQ53" s="2"/>
      <c r="CR53" s="2" t="s">
        <v>186</v>
      </c>
      <c r="CS53" s="2"/>
      <c r="CT53" s="2"/>
      <c r="CU53" s="2"/>
      <c r="CV53" s="2" t="s">
        <v>186</v>
      </c>
      <c r="CW53" s="2" t="s">
        <v>186</v>
      </c>
      <c r="CX53" s="2"/>
      <c r="CY53" s="2"/>
      <c r="CZ53" s="2"/>
      <c r="DA53" s="2"/>
      <c r="DB53" s="2"/>
      <c r="DC53" s="2" t="s">
        <v>186</v>
      </c>
      <c r="DD53" s="2" t="s">
        <v>186</v>
      </c>
      <c r="DE53" s="2"/>
      <c r="DF53" s="2"/>
      <c r="DG53" s="2"/>
      <c r="DH53" s="2"/>
      <c r="DI53" s="2"/>
      <c r="DJ53" s="2" t="s">
        <v>186</v>
      </c>
      <c r="DK53" s="2" t="s">
        <v>186</v>
      </c>
      <c r="DL53" s="2" t="s">
        <v>186</v>
      </c>
      <c r="DM53" s="2"/>
      <c r="DN53" s="2"/>
      <c r="DO53" s="2"/>
      <c r="DP53" s="2"/>
      <c r="DQ53" s="2" t="s">
        <v>186</v>
      </c>
      <c r="DR53" s="2" t="s">
        <v>186</v>
      </c>
      <c r="DS53" s="2"/>
      <c r="DT53" s="2"/>
      <c r="DU53" s="2"/>
      <c r="DV53" s="2"/>
      <c r="DW53" s="2"/>
      <c r="DX53" s="2" t="s">
        <v>186</v>
      </c>
      <c r="DY53" s="2" t="s">
        <v>186</v>
      </c>
      <c r="DZ53" s="2"/>
      <c r="EA53" s="2"/>
      <c r="EB53" s="2"/>
      <c r="EC53" s="2"/>
      <c r="ED53" s="2"/>
      <c r="EE53" s="2" t="s">
        <v>186</v>
      </c>
      <c r="EF53" s="2" t="s">
        <v>186</v>
      </c>
      <c r="EG53" s="2"/>
      <c r="EH53" s="2"/>
      <c r="EI53" s="2"/>
      <c r="EJ53" s="2"/>
      <c r="EK53" s="2"/>
      <c r="EL53" s="2" t="s">
        <v>186</v>
      </c>
      <c r="EM53" s="2" t="s">
        <v>186</v>
      </c>
      <c r="EN53" s="2"/>
      <c r="EO53" s="2"/>
      <c r="EP53" s="2"/>
      <c r="EQ53" s="2" t="s">
        <v>186</v>
      </c>
      <c r="ER53" s="2" t="s">
        <v>186</v>
      </c>
      <c r="ES53" s="2" t="s">
        <v>186</v>
      </c>
      <c r="ET53" s="2" t="s">
        <v>186</v>
      </c>
      <c r="EU53" s="2" t="s">
        <v>186</v>
      </c>
      <c r="EV53" s="2" t="s">
        <v>186</v>
      </c>
      <c r="EW53" s="2" t="s">
        <v>186</v>
      </c>
      <c r="EX53" s="2" t="s">
        <v>186</v>
      </c>
      <c r="EY53" s="2" t="s">
        <v>186</v>
      </c>
      <c r="EZ53" s="2" t="s">
        <v>186</v>
      </c>
      <c r="FA53" s="2" t="s">
        <v>186</v>
      </c>
      <c r="FB53" s="2" t="s">
        <v>186</v>
      </c>
      <c r="FC53" s="2" t="s">
        <v>186</v>
      </c>
      <c r="FD53" s="2" t="s">
        <v>186</v>
      </c>
      <c r="FE53" s="2" t="s">
        <v>186</v>
      </c>
      <c r="FF53" s="2" t="s">
        <v>186</v>
      </c>
      <c r="FG53" s="2" t="s">
        <v>186</v>
      </c>
      <c r="FH53" s="2" t="s">
        <v>186</v>
      </c>
      <c r="FI53" s="2" t="s">
        <v>186</v>
      </c>
      <c r="FJ53" s="2" t="s">
        <v>186</v>
      </c>
      <c r="FK53" s="2" t="s">
        <v>186</v>
      </c>
      <c r="FL53" s="2" t="s">
        <v>186</v>
      </c>
      <c r="FM53" s="2"/>
      <c r="FN53" s="2" t="s">
        <v>186</v>
      </c>
      <c r="FO53" s="2" t="s">
        <v>186</v>
      </c>
      <c r="FP53" s="2"/>
      <c r="FQ53" s="2"/>
      <c r="FR53" s="2"/>
      <c r="FS53" s="2"/>
      <c r="FT53" s="2"/>
      <c r="FU53" s="2" t="s">
        <v>186</v>
      </c>
      <c r="FV53" s="2" t="s">
        <v>186</v>
      </c>
      <c r="FW53" s="2"/>
      <c r="FX53" s="2"/>
      <c r="FY53" s="2"/>
      <c r="FZ53" s="2"/>
      <c r="GA53" s="2"/>
      <c r="GB53" s="2" t="s">
        <v>186</v>
      </c>
      <c r="GC53" s="2" t="s">
        <v>186</v>
      </c>
      <c r="GD53" s="2"/>
      <c r="GE53" s="2"/>
      <c r="GF53" s="2"/>
      <c r="GG53" s="2"/>
      <c r="GH53" s="2"/>
      <c r="GI53" s="2" t="s">
        <v>186</v>
      </c>
      <c r="GJ53" s="2" t="s">
        <v>186</v>
      </c>
      <c r="GK53" s="2"/>
      <c r="GL53" s="2"/>
      <c r="GM53" s="2"/>
      <c r="GN53" s="2" t="s">
        <v>186</v>
      </c>
      <c r="GO53" s="2"/>
      <c r="GP53" s="2" t="s">
        <v>186</v>
      </c>
      <c r="GQ53" s="2" t="s">
        <v>186</v>
      </c>
      <c r="GR53" s="2"/>
      <c r="GS53" s="2"/>
      <c r="GT53" s="2"/>
      <c r="GU53" s="2"/>
      <c r="GV53" s="2"/>
      <c r="GW53" s="2" t="s">
        <v>186</v>
      </c>
      <c r="GX53" s="2" t="s">
        <v>186</v>
      </c>
      <c r="GY53" s="2"/>
      <c r="GZ53" s="2" t="s">
        <v>186</v>
      </c>
      <c r="HA53" s="2"/>
      <c r="HB53" s="2"/>
      <c r="HC53" s="2"/>
      <c r="HD53" s="2" t="s">
        <v>186</v>
      </c>
      <c r="HE53" s="2" t="s">
        <v>186</v>
      </c>
      <c r="HF53" s="2"/>
      <c r="HG53" s="2"/>
      <c r="HH53" s="2"/>
      <c r="HI53" s="2"/>
      <c r="HJ53" s="2"/>
      <c r="HK53" s="2" t="s">
        <v>186</v>
      </c>
      <c r="HL53" s="2" t="s">
        <v>186</v>
      </c>
      <c r="HM53" s="2"/>
      <c r="HN53" s="2"/>
      <c r="HO53" s="2"/>
      <c r="HP53" s="2"/>
      <c r="HQ53" s="2"/>
      <c r="HR53" s="2" t="s">
        <v>186</v>
      </c>
      <c r="HS53" s="2" t="s">
        <v>186</v>
      </c>
      <c r="HT53" s="2"/>
      <c r="HU53" s="2"/>
      <c r="HV53" s="2"/>
      <c r="HW53" s="2"/>
      <c r="HX53" s="2"/>
      <c r="HY53" s="2" t="s">
        <v>186</v>
      </c>
      <c r="HZ53" s="2" t="s">
        <v>186</v>
      </c>
      <c r="IA53" s="2" t="s">
        <v>186</v>
      </c>
      <c r="IB53" s="2"/>
      <c r="IC53" s="2"/>
      <c r="ID53" s="2"/>
      <c r="IE53" s="2"/>
      <c r="IF53" s="2" t="s">
        <v>186</v>
      </c>
      <c r="IG53" s="2" t="s">
        <v>186</v>
      </c>
      <c r="IH53" s="2" t="s">
        <v>186</v>
      </c>
      <c r="II53" s="2" t="s">
        <v>186</v>
      </c>
      <c r="IJ53" s="2" t="s">
        <v>186</v>
      </c>
    </row>
    <row r="54" spans="1:244" x14ac:dyDescent="0.2">
      <c r="A54" s="84">
        <v>2</v>
      </c>
      <c r="B54" s="2" t="s">
        <v>56</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t="s">
        <v>186</v>
      </c>
      <c r="AL54" s="3" t="s">
        <v>186</v>
      </c>
      <c r="AM54" s="2"/>
      <c r="AN54" s="2"/>
      <c r="AO54" s="2"/>
      <c r="AP54" s="2"/>
      <c r="AQ54" s="2"/>
      <c r="AR54" s="2" t="s">
        <v>186</v>
      </c>
      <c r="AS54" s="2" t="s">
        <v>186</v>
      </c>
      <c r="AT54" s="2">
        <v>1</v>
      </c>
      <c r="AU54" s="2">
        <v>1</v>
      </c>
      <c r="AV54" s="2">
        <v>1</v>
      </c>
      <c r="AW54" s="2"/>
      <c r="AX54" s="2"/>
      <c r="AY54" s="2" t="s">
        <v>186</v>
      </c>
      <c r="AZ54" s="2" t="s">
        <v>186</v>
      </c>
      <c r="BA54" s="2" t="s">
        <v>186</v>
      </c>
      <c r="BB54" s="2" t="s">
        <v>186</v>
      </c>
      <c r="BC54" s="2" t="s">
        <v>186</v>
      </c>
      <c r="BD54" s="2"/>
      <c r="BE54" s="2"/>
      <c r="BF54" s="2" t="s">
        <v>186</v>
      </c>
      <c r="BG54" s="2" t="s">
        <v>186</v>
      </c>
      <c r="BH54" s="2"/>
      <c r="BI54" s="2"/>
      <c r="BJ54" s="2"/>
      <c r="BK54" s="2"/>
      <c r="BL54" s="2"/>
      <c r="BM54" s="2" t="s">
        <v>186</v>
      </c>
      <c r="BN54" s="2" t="s">
        <v>186</v>
      </c>
      <c r="BO54" s="2"/>
      <c r="BP54" s="2"/>
      <c r="BQ54" s="2"/>
      <c r="BR54" s="2"/>
      <c r="BS54" s="2"/>
      <c r="BT54" s="2" t="s">
        <v>186</v>
      </c>
      <c r="BU54" s="2" t="s">
        <v>186</v>
      </c>
      <c r="BV54" s="3" t="s">
        <v>186</v>
      </c>
      <c r="BW54" s="2"/>
      <c r="BX54" s="2"/>
      <c r="BY54" s="2"/>
      <c r="BZ54" s="2"/>
      <c r="CA54" s="2" t="s">
        <v>186</v>
      </c>
      <c r="CB54" s="2" t="s">
        <v>186</v>
      </c>
      <c r="CC54" s="2"/>
      <c r="CD54" s="2"/>
      <c r="CE54" s="2"/>
      <c r="CF54" s="2"/>
      <c r="CG54" s="2"/>
      <c r="CH54" s="2" t="s">
        <v>186</v>
      </c>
      <c r="CI54" s="2" t="s">
        <v>186</v>
      </c>
      <c r="CJ54" s="2"/>
      <c r="CK54" s="2"/>
      <c r="CL54" s="2"/>
      <c r="CM54" s="2"/>
      <c r="CN54" s="2"/>
      <c r="CO54" s="2" t="s">
        <v>186</v>
      </c>
      <c r="CP54" s="2" t="s">
        <v>186</v>
      </c>
      <c r="CQ54" s="2"/>
      <c r="CR54" s="2" t="s">
        <v>186</v>
      </c>
      <c r="CS54" s="2"/>
      <c r="CT54" s="2"/>
      <c r="CU54" s="2"/>
      <c r="CV54" s="2" t="s">
        <v>186</v>
      </c>
      <c r="CW54" s="2" t="s">
        <v>186</v>
      </c>
      <c r="CX54" s="2"/>
      <c r="CY54" s="2"/>
      <c r="CZ54" s="2"/>
      <c r="DA54" s="2"/>
      <c r="DB54" s="2"/>
      <c r="DC54" s="2" t="s">
        <v>186</v>
      </c>
      <c r="DD54" s="2" t="s">
        <v>186</v>
      </c>
      <c r="DE54" s="2"/>
      <c r="DF54" s="2"/>
      <c r="DG54" s="2"/>
      <c r="DH54" s="2"/>
      <c r="DI54" s="2"/>
      <c r="DJ54" s="2" t="s">
        <v>186</v>
      </c>
      <c r="DK54" s="2" t="s">
        <v>186</v>
      </c>
      <c r="DL54" s="2" t="s">
        <v>186</v>
      </c>
      <c r="DM54" s="2"/>
      <c r="DN54" s="2"/>
      <c r="DO54" s="2"/>
      <c r="DP54" s="2"/>
      <c r="DQ54" s="2" t="s">
        <v>186</v>
      </c>
      <c r="DR54" s="2" t="s">
        <v>186</v>
      </c>
      <c r="DS54" s="2"/>
      <c r="DT54" s="2"/>
      <c r="DU54" s="2"/>
      <c r="DV54" s="2"/>
      <c r="DW54" s="2"/>
      <c r="DX54" s="2" t="s">
        <v>186</v>
      </c>
      <c r="DY54" s="2" t="s">
        <v>186</v>
      </c>
      <c r="DZ54" s="2"/>
      <c r="EA54" s="2"/>
      <c r="EB54" s="2"/>
      <c r="EC54" s="2"/>
      <c r="ED54" s="2"/>
      <c r="EE54" s="2" t="s">
        <v>186</v>
      </c>
      <c r="EF54" s="2" t="s">
        <v>186</v>
      </c>
      <c r="EG54" s="2"/>
      <c r="EH54" s="2"/>
      <c r="EI54" s="2"/>
      <c r="EJ54" s="2"/>
      <c r="EK54" s="2"/>
      <c r="EL54" s="2" t="s">
        <v>186</v>
      </c>
      <c r="EM54" s="2" t="s">
        <v>186</v>
      </c>
      <c r="EN54" s="2"/>
      <c r="EO54" s="2"/>
      <c r="EP54" s="2"/>
      <c r="EQ54" s="2" t="s">
        <v>186</v>
      </c>
      <c r="ER54" s="2" t="s">
        <v>186</v>
      </c>
      <c r="ES54" s="2" t="s">
        <v>186</v>
      </c>
      <c r="ET54" s="2" t="s">
        <v>186</v>
      </c>
      <c r="EU54" s="2" t="s">
        <v>186</v>
      </c>
      <c r="EV54" s="2" t="s">
        <v>186</v>
      </c>
      <c r="EW54" s="2" t="s">
        <v>186</v>
      </c>
      <c r="EX54" s="2" t="s">
        <v>186</v>
      </c>
      <c r="EY54" s="2" t="s">
        <v>186</v>
      </c>
      <c r="EZ54" s="2" t="s">
        <v>186</v>
      </c>
      <c r="FA54" s="2" t="s">
        <v>186</v>
      </c>
      <c r="FB54" s="2" t="s">
        <v>186</v>
      </c>
      <c r="FC54" s="2" t="s">
        <v>186</v>
      </c>
      <c r="FD54" s="2" t="s">
        <v>186</v>
      </c>
      <c r="FE54" s="2" t="s">
        <v>186</v>
      </c>
      <c r="FF54" s="2" t="s">
        <v>186</v>
      </c>
      <c r="FG54" s="2" t="s">
        <v>186</v>
      </c>
      <c r="FH54" s="2" t="s">
        <v>186</v>
      </c>
      <c r="FI54" s="2" t="s">
        <v>186</v>
      </c>
      <c r="FJ54" s="2" t="s">
        <v>186</v>
      </c>
      <c r="FK54" s="2" t="s">
        <v>186</v>
      </c>
      <c r="FL54" s="2" t="s">
        <v>186</v>
      </c>
      <c r="FM54" s="2"/>
      <c r="FN54" s="2" t="s">
        <v>186</v>
      </c>
      <c r="FO54" s="2" t="s">
        <v>186</v>
      </c>
      <c r="FP54" s="2"/>
      <c r="FQ54" s="2"/>
      <c r="FR54" s="2"/>
      <c r="FS54" s="2"/>
      <c r="FT54" s="2"/>
      <c r="FU54" s="2" t="s">
        <v>186</v>
      </c>
      <c r="FV54" s="2" t="s">
        <v>186</v>
      </c>
      <c r="FW54" s="2"/>
      <c r="FX54" s="2"/>
      <c r="FY54" s="2"/>
      <c r="FZ54" s="2"/>
      <c r="GA54" s="2"/>
      <c r="GB54" s="2" t="s">
        <v>186</v>
      </c>
      <c r="GC54" s="2" t="s">
        <v>186</v>
      </c>
      <c r="GD54" s="2"/>
      <c r="GE54" s="2"/>
      <c r="GF54" s="2"/>
      <c r="GG54" s="2"/>
      <c r="GH54" s="2"/>
      <c r="GI54" s="2" t="s">
        <v>186</v>
      </c>
      <c r="GJ54" s="2" t="s">
        <v>186</v>
      </c>
      <c r="GK54" s="2"/>
      <c r="GL54" s="2"/>
      <c r="GM54" s="2"/>
      <c r="GN54" s="2" t="s">
        <v>186</v>
      </c>
      <c r="GO54" s="2"/>
      <c r="GP54" s="2" t="s">
        <v>186</v>
      </c>
      <c r="GQ54" s="2" t="s">
        <v>186</v>
      </c>
      <c r="GR54" s="2"/>
      <c r="GS54" s="2"/>
      <c r="GT54" s="2"/>
      <c r="GU54" s="2"/>
      <c r="GV54" s="2"/>
      <c r="GW54" s="2" t="s">
        <v>186</v>
      </c>
      <c r="GX54" s="2" t="s">
        <v>186</v>
      </c>
      <c r="GY54" s="2"/>
      <c r="GZ54" s="2" t="s">
        <v>186</v>
      </c>
      <c r="HA54" s="2"/>
      <c r="HB54" s="2"/>
      <c r="HC54" s="2"/>
      <c r="HD54" s="2" t="s">
        <v>186</v>
      </c>
      <c r="HE54" s="2" t="s">
        <v>186</v>
      </c>
      <c r="HF54" s="2"/>
      <c r="HG54" s="2"/>
      <c r="HH54" s="2"/>
      <c r="HI54" s="2"/>
      <c r="HJ54" s="2"/>
      <c r="HK54" s="2" t="s">
        <v>186</v>
      </c>
      <c r="HL54" s="2" t="s">
        <v>186</v>
      </c>
      <c r="HM54" s="2"/>
      <c r="HN54" s="2"/>
      <c r="HO54" s="2"/>
      <c r="HP54" s="2"/>
      <c r="HQ54" s="2"/>
      <c r="HR54" s="2" t="s">
        <v>186</v>
      </c>
      <c r="HS54" s="2" t="s">
        <v>186</v>
      </c>
      <c r="HT54" s="2"/>
      <c r="HU54" s="2"/>
      <c r="HV54" s="2"/>
      <c r="HW54" s="2"/>
      <c r="HX54" s="2"/>
      <c r="HY54" s="2" t="s">
        <v>186</v>
      </c>
      <c r="HZ54" s="2" t="s">
        <v>186</v>
      </c>
      <c r="IA54" s="2" t="s">
        <v>186</v>
      </c>
      <c r="IB54" s="2"/>
      <c r="IC54" s="2"/>
      <c r="ID54" s="2"/>
      <c r="IE54" s="2"/>
      <c r="IF54" s="2" t="s">
        <v>186</v>
      </c>
      <c r="IG54" s="2" t="s">
        <v>186</v>
      </c>
      <c r="IH54" s="2" t="s">
        <v>186</v>
      </c>
      <c r="II54" s="2" t="s">
        <v>186</v>
      </c>
      <c r="IJ54" s="2" t="s">
        <v>186</v>
      </c>
    </row>
    <row r="55" spans="1:244" x14ac:dyDescent="0.2">
      <c r="A55" s="84">
        <v>3</v>
      </c>
      <c r="B55" s="2" t="s">
        <v>46</v>
      </c>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v>2</v>
      </c>
      <c r="AI55" s="2">
        <v>2</v>
      </c>
      <c r="AJ55" s="2">
        <v>2</v>
      </c>
      <c r="AK55" s="2" t="s">
        <v>186</v>
      </c>
      <c r="AL55" s="2" t="s">
        <v>186</v>
      </c>
      <c r="AM55" s="2"/>
      <c r="AN55" s="2"/>
      <c r="AO55" s="2"/>
      <c r="AP55" s="2"/>
      <c r="AQ55" s="2"/>
      <c r="AR55" s="2" t="s">
        <v>186</v>
      </c>
      <c r="AS55" s="2" t="s">
        <v>186</v>
      </c>
      <c r="AT55" s="2"/>
      <c r="AU55" s="2"/>
      <c r="AV55" s="2"/>
      <c r="AW55" s="2"/>
      <c r="AX55" s="2"/>
      <c r="AY55" s="2" t="s">
        <v>186</v>
      </c>
      <c r="AZ55" s="2" t="s">
        <v>186</v>
      </c>
      <c r="BA55" s="2" t="s">
        <v>186</v>
      </c>
      <c r="BB55" s="2" t="s">
        <v>186</v>
      </c>
      <c r="BC55" s="2" t="s">
        <v>186</v>
      </c>
      <c r="BD55" s="2"/>
      <c r="BE55" s="2"/>
      <c r="BF55" s="2" t="s">
        <v>186</v>
      </c>
      <c r="BG55" s="2" t="s">
        <v>186</v>
      </c>
      <c r="BH55" s="2"/>
      <c r="BI55" s="2"/>
      <c r="BJ55" s="2"/>
      <c r="BK55" s="2"/>
      <c r="BL55" s="2"/>
      <c r="BM55" s="2" t="s">
        <v>186</v>
      </c>
      <c r="BN55" s="2" t="s">
        <v>186</v>
      </c>
      <c r="BO55" s="2"/>
      <c r="BP55" s="2"/>
      <c r="BQ55" s="2"/>
      <c r="BR55" s="2"/>
      <c r="BS55" s="2"/>
      <c r="BT55" s="2" t="s">
        <v>186</v>
      </c>
      <c r="BU55" s="2" t="s">
        <v>186</v>
      </c>
      <c r="BV55" s="2" t="s">
        <v>186</v>
      </c>
      <c r="BW55" s="2"/>
      <c r="BX55" s="2"/>
      <c r="BY55" s="2"/>
      <c r="BZ55" s="2"/>
      <c r="CA55" s="2" t="s">
        <v>186</v>
      </c>
      <c r="CB55" s="2" t="s">
        <v>186</v>
      </c>
      <c r="CC55" s="2"/>
      <c r="CD55" s="2"/>
      <c r="CE55" s="2"/>
      <c r="CF55" s="2"/>
      <c r="CG55" s="2"/>
      <c r="CH55" s="2" t="s">
        <v>186</v>
      </c>
      <c r="CI55" s="2" t="s">
        <v>186</v>
      </c>
      <c r="CJ55" s="2"/>
      <c r="CK55" s="2"/>
      <c r="CL55" s="2"/>
      <c r="CM55" s="2"/>
      <c r="CN55" s="2"/>
      <c r="CO55" s="2" t="s">
        <v>186</v>
      </c>
      <c r="CP55" s="2" t="s">
        <v>186</v>
      </c>
      <c r="CQ55" s="2"/>
      <c r="CR55" s="2" t="s">
        <v>186</v>
      </c>
      <c r="CS55" s="2"/>
      <c r="CT55" s="2"/>
      <c r="CU55" s="2"/>
      <c r="CV55" s="2" t="s">
        <v>186</v>
      </c>
      <c r="CW55" s="2" t="s">
        <v>186</v>
      </c>
      <c r="CX55" s="2"/>
      <c r="CY55" s="2"/>
      <c r="CZ55" s="2"/>
      <c r="DA55" s="2"/>
      <c r="DB55" s="2"/>
      <c r="DC55" s="2" t="s">
        <v>186</v>
      </c>
      <c r="DD55" s="2" t="s">
        <v>186</v>
      </c>
      <c r="DE55" s="2"/>
      <c r="DF55" s="2"/>
      <c r="DG55" s="2"/>
      <c r="DH55" s="2"/>
      <c r="DI55" s="2"/>
      <c r="DJ55" s="2" t="s">
        <v>186</v>
      </c>
      <c r="DK55" s="2" t="s">
        <v>186</v>
      </c>
      <c r="DL55" s="2" t="s">
        <v>186</v>
      </c>
      <c r="DM55" s="2"/>
      <c r="DN55" s="2"/>
      <c r="DO55" s="2"/>
      <c r="DP55" s="2"/>
      <c r="DQ55" s="2" t="s">
        <v>186</v>
      </c>
      <c r="DR55" s="2" t="s">
        <v>186</v>
      </c>
      <c r="DS55" s="2"/>
      <c r="DT55" s="2"/>
      <c r="DU55" s="2"/>
      <c r="DV55" s="2"/>
      <c r="DW55" s="2"/>
      <c r="DX55" s="2" t="s">
        <v>186</v>
      </c>
      <c r="DY55" s="2" t="s">
        <v>186</v>
      </c>
      <c r="DZ55" s="2"/>
      <c r="EA55" s="2"/>
      <c r="EB55" s="2"/>
      <c r="EC55" s="2"/>
      <c r="ED55" s="2"/>
      <c r="EE55" s="2" t="s">
        <v>186</v>
      </c>
      <c r="EF55" s="2" t="s">
        <v>186</v>
      </c>
      <c r="EG55" s="2"/>
      <c r="EH55" s="2"/>
      <c r="EI55" s="2"/>
      <c r="EJ55" s="2"/>
      <c r="EK55" s="2"/>
      <c r="EL55" s="2" t="s">
        <v>186</v>
      </c>
      <c r="EM55" s="2" t="s">
        <v>186</v>
      </c>
      <c r="EN55" s="2"/>
      <c r="EO55" s="2"/>
      <c r="EP55" s="2"/>
      <c r="EQ55" s="2" t="s">
        <v>186</v>
      </c>
      <c r="ER55" s="2" t="s">
        <v>186</v>
      </c>
      <c r="ES55" s="2" t="s">
        <v>186</v>
      </c>
      <c r="ET55" s="2" t="s">
        <v>186</v>
      </c>
      <c r="EU55" s="2" t="s">
        <v>186</v>
      </c>
      <c r="EV55" s="2" t="s">
        <v>186</v>
      </c>
      <c r="EW55" s="2" t="s">
        <v>186</v>
      </c>
      <c r="EX55" s="2" t="s">
        <v>186</v>
      </c>
      <c r="EY55" s="2" t="s">
        <v>186</v>
      </c>
      <c r="EZ55" s="2" t="s">
        <v>186</v>
      </c>
      <c r="FA55" s="2" t="s">
        <v>186</v>
      </c>
      <c r="FB55" s="2" t="s">
        <v>186</v>
      </c>
      <c r="FC55" s="2" t="s">
        <v>186</v>
      </c>
      <c r="FD55" s="2" t="s">
        <v>186</v>
      </c>
      <c r="FE55" s="2" t="s">
        <v>186</v>
      </c>
      <c r="FF55" s="2" t="s">
        <v>186</v>
      </c>
      <c r="FG55" s="2" t="s">
        <v>186</v>
      </c>
      <c r="FH55" s="2" t="s">
        <v>186</v>
      </c>
      <c r="FI55" s="2" t="s">
        <v>186</v>
      </c>
      <c r="FJ55" s="2" t="s">
        <v>186</v>
      </c>
      <c r="FK55" s="2" t="s">
        <v>186</v>
      </c>
      <c r="FL55" s="2" t="s">
        <v>186</v>
      </c>
      <c r="FM55" s="2"/>
      <c r="FN55" s="2" t="s">
        <v>186</v>
      </c>
      <c r="FO55" s="2" t="s">
        <v>186</v>
      </c>
      <c r="FP55" s="2"/>
      <c r="FQ55" s="2"/>
      <c r="FR55" s="2"/>
      <c r="FS55" s="2"/>
      <c r="FT55" s="2"/>
      <c r="FU55" s="2" t="s">
        <v>186</v>
      </c>
      <c r="FV55" s="2" t="s">
        <v>186</v>
      </c>
      <c r="FW55" s="2"/>
      <c r="FX55" s="2"/>
      <c r="FY55" s="2"/>
      <c r="FZ55" s="2"/>
      <c r="GA55" s="2"/>
      <c r="GB55" s="2" t="s">
        <v>186</v>
      </c>
      <c r="GC55" s="2" t="s">
        <v>186</v>
      </c>
      <c r="GD55" s="2"/>
      <c r="GE55" s="2"/>
      <c r="GF55" s="2"/>
      <c r="GG55" s="2"/>
      <c r="GH55" s="2"/>
      <c r="GI55" s="2" t="s">
        <v>186</v>
      </c>
      <c r="GJ55" s="2" t="s">
        <v>186</v>
      </c>
      <c r="GK55" s="2"/>
      <c r="GL55" s="2"/>
      <c r="GM55" s="2"/>
      <c r="GN55" s="2" t="s">
        <v>186</v>
      </c>
      <c r="GO55" s="2"/>
      <c r="GP55" s="2" t="s">
        <v>186</v>
      </c>
      <c r="GQ55" s="2" t="s">
        <v>186</v>
      </c>
      <c r="GR55" s="2"/>
      <c r="GS55" s="2"/>
      <c r="GT55" s="2"/>
      <c r="GU55" s="2"/>
      <c r="GV55" s="2"/>
      <c r="GW55" s="2" t="s">
        <v>186</v>
      </c>
      <c r="GX55" s="2" t="s">
        <v>186</v>
      </c>
      <c r="GY55" s="2"/>
      <c r="GZ55" s="2" t="s">
        <v>186</v>
      </c>
      <c r="HA55" s="2"/>
      <c r="HB55" s="2"/>
      <c r="HC55" s="2"/>
      <c r="HD55" s="2" t="s">
        <v>186</v>
      </c>
      <c r="HE55" s="2" t="s">
        <v>186</v>
      </c>
      <c r="HF55" s="2"/>
      <c r="HG55" s="2"/>
      <c r="HH55" s="2"/>
      <c r="HI55" s="2"/>
      <c r="HJ55" s="2"/>
      <c r="HK55" s="2" t="s">
        <v>186</v>
      </c>
      <c r="HL55" s="2" t="s">
        <v>186</v>
      </c>
      <c r="HM55" s="2"/>
      <c r="HN55" s="2"/>
      <c r="HO55" s="2"/>
      <c r="HP55" s="2"/>
      <c r="HQ55" s="2"/>
      <c r="HR55" s="2" t="s">
        <v>186</v>
      </c>
      <c r="HS55" s="2" t="s">
        <v>186</v>
      </c>
      <c r="HT55" s="2"/>
      <c r="HU55" s="2"/>
      <c r="HV55" s="2"/>
      <c r="HW55" s="2"/>
      <c r="HX55" s="2"/>
      <c r="HY55" s="2" t="s">
        <v>186</v>
      </c>
      <c r="HZ55" s="2" t="s">
        <v>186</v>
      </c>
      <c r="IA55" s="2" t="s">
        <v>186</v>
      </c>
      <c r="IB55" s="2"/>
      <c r="IC55" s="2"/>
      <c r="ID55" s="2"/>
      <c r="IE55" s="2"/>
      <c r="IF55" s="2" t="s">
        <v>186</v>
      </c>
      <c r="IG55" s="2" t="s">
        <v>186</v>
      </c>
      <c r="IH55" s="2" t="s">
        <v>186</v>
      </c>
      <c r="II55" s="2" t="s">
        <v>186</v>
      </c>
      <c r="IJ55" s="2" t="s">
        <v>186</v>
      </c>
    </row>
    <row r="56" spans="1:244" x14ac:dyDescent="0.2">
      <c r="A56" s="84">
        <v>4</v>
      </c>
      <c r="B56" s="2" t="s">
        <v>14</v>
      </c>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t="s">
        <v>186</v>
      </c>
      <c r="AL56" s="2" t="s">
        <v>186</v>
      </c>
      <c r="AM56" s="2"/>
      <c r="AN56" s="2"/>
      <c r="AO56" s="2"/>
      <c r="AP56" s="2"/>
      <c r="AQ56" s="2"/>
      <c r="AR56" s="2" t="s">
        <v>186</v>
      </c>
      <c r="AS56" s="2" t="s">
        <v>186</v>
      </c>
      <c r="AT56" s="2"/>
      <c r="AU56" s="2"/>
      <c r="AV56" s="2"/>
      <c r="AW56" s="2"/>
      <c r="AX56" s="2"/>
      <c r="AY56" s="2" t="s">
        <v>186</v>
      </c>
      <c r="AZ56" s="2" t="s">
        <v>186</v>
      </c>
      <c r="BA56" s="2" t="s">
        <v>186</v>
      </c>
      <c r="BB56" s="2" t="s">
        <v>186</v>
      </c>
      <c r="BC56" s="2" t="s">
        <v>186</v>
      </c>
      <c r="BD56" s="2"/>
      <c r="BE56" s="2"/>
      <c r="BF56" s="2" t="s">
        <v>186</v>
      </c>
      <c r="BG56" s="2" t="s">
        <v>186</v>
      </c>
      <c r="BH56" s="2"/>
      <c r="BI56" s="2"/>
      <c r="BJ56" s="2"/>
      <c r="BK56" s="2"/>
      <c r="BL56" s="2"/>
      <c r="BM56" s="2" t="s">
        <v>186</v>
      </c>
      <c r="BN56" s="2" t="s">
        <v>186</v>
      </c>
      <c r="BO56" s="2"/>
      <c r="BP56" s="2"/>
      <c r="BQ56" s="2"/>
      <c r="BR56" s="2"/>
      <c r="BS56" s="2"/>
      <c r="BT56" s="2" t="s">
        <v>186</v>
      </c>
      <c r="BU56" s="2" t="s">
        <v>186</v>
      </c>
      <c r="BV56" s="2" t="s">
        <v>186</v>
      </c>
      <c r="BW56" s="2"/>
      <c r="BX56" s="2"/>
      <c r="BY56" s="2"/>
      <c r="BZ56" s="2"/>
      <c r="CA56" s="2" t="s">
        <v>186</v>
      </c>
      <c r="CB56" s="2" t="s">
        <v>186</v>
      </c>
      <c r="CC56" s="2"/>
      <c r="CD56" s="2"/>
      <c r="CE56" s="2"/>
      <c r="CF56" s="2"/>
      <c r="CG56" s="2"/>
      <c r="CH56" s="2" t="s">
        <v>186</v>
      </c>
      <c r="CI56" s="2" t="s">
        <v>186</v>
      </c>
      <c r="CJ56" s="2"/>
      <c r="CK56" s="2"/>
      <c r="CL56" s="2"/>
      <c r="CM56" s="2"/>
      <c r="CN56" s="2"/>
      <c r="CO56" s="2" t="s">
        <v>186</v>
      </c>
      <c r="CP56" s="2" t="s">
        <v>186</v>
      </c>
      <c r="CQ56" s="2"/>
      <c r="CR56" s="2" t="s">
        <v>186</v>
      </c>
      <c r="CS56" s="2"/>
      <c r="CT56" s="2"/>
      <c r="CU56" s="2"/>
      <c r="CV56" s="2" t="s">
        <v>186</v>
      </c>
      <c r="CW56" s="2" t="s">
        <v>186</v>
      </c>
      <c r="CX56" s="2"/>
      <c r="CY56" s="2"/>
      <c r="CZ56" s="2"/>
      <c r="DA56" s="2"/>
      <c r="DB56" s="2"/>
      <c r="DC56" s="2" t="s">
        <v>186</v>
      </c>
      <c r="DD56" s="2" t="s">
        <v>186</v>
      </c>
      <c r="DE56" s="2"/>
      <c r="DF56" s="2"/>
      <c r="DG56" s="2"/>
      <c r="DH56" s="2"/>
      <c r="DI56" s="2"/>
      <c r="DJ56" s="2" t="s">
        <v>186</v>
      </c>
      <c r="DK56" s="2" t="s">
        <v>186</v>
      </c>
      <c r="DL56" s="2" t="s">
        <v>186</v>
      </c>
      <c r="DM56" s="2"/>
      <c r="DN56" s="2"/>
      <c r="DO56" s="2"/>
      <c r="DP56" s="2"/>
      <c r="DQ56" s="2" t="s">
        <v>186</v>
      </c>
      <c r="DR56" s="2" t="s">
        <v>186</v>
      </c>
      <c r="DS56" s="2"/>
      <c r="DT56" s="2"/>
      <c r="DU56" s="2"/>
      <c r="DV56" s="2"/>
      <c r="DW56" s="2"/>
      <c r="DX56" s="2" t="s">
        <v>186</v>
      </c>
      <c r="DY56" s="2" t="s">
        <v>186</v>
      </c>
      <c r="DZ56" s="2"/>
      <c r="EA56" s="2"/>
      <c r="EB56" s="2"/>
      <c r="EC56" s="2"/>
      <c r="ED56" s="2"/>
      <c r="EE56" s="2" t="s">
        <v>186</v>
      </c>
      <c r="EF56" s="2" t="s">
        <v>186</v>
      </c>
      <c r="EG56" s="2"/>
      <c r="EH56" s="2"/>
      <c r="EI56" s="2"/>
      <c r="EJ56" s="2"/>
      <c r="EK56" s="2"/>
      <c r="EL56" s="2" t="s">
        <v>186</v>
      </c>
      <c r="EM56" s="2" t="s">
        <v>186</v>
      </c>
      <c r="EN56" s="2"/>
      <c r="EO56" s="2"/>
      <c r="EP56" s="2"/>
      <c r="EQ56" s="2" t="s">
        <v>186</v>
      </c>
      <c r="ER56" s="2" t="s">
        <v>186</v>
      </c>
      <c r="ES56" s="2" t="s">
        <v>186</v>
      </c>
      <c r="ET56" s="2" t="s">
        <v>186</v>
      </c>
      <c r="EU56" s="2" t="s">
        <v>186</v>
      </c>
      <c r="EV56" s="2" t="s">
        <v>186</v>
      </c>
      <c r="EW56" s="2" t="s">
        <v>186</v>
      </c>
      <c r="EX56" s="2" t="s">
        <v>186</v>
      </c>
      <c r="EY56" s="2" t="s">
        <v>186</v>
      </c>
      <c r="EZ56" s="2" t="s">
        <v>186</v>
      </c>
      <c r="FA56" s="2" t="s">
        <v>186</v>
      </c>
      <c r="FB56" s="2" t="s">
        <v>186</v>
      </c>
      <c r="FC56" s="2" t="s">
        <v>186</v>
      </c>
      <c r="FD56" s="2" t="s">
        <v>186</v>
      </c>
      <c r="FE56" s="2" t="s">
        <v>186</v>
      </c>
      <c r="FF56" s="2" t="s">
        <v>186</v>
      </c>
      <c r="FG56" s="2" t="s">
        <v>186</v>
      </c>
      <c r="FH56" s="2" t="s">
        <v>186</v>
      </c>
      <c r="FI56" s="2" t="s">
        <v>186</v>
      </c>
      <c r="FJ56" s="2" t="s">
        <v>186</v>
      </c>
      <c r="FK56" s="2" t="s">
        <v>186</v>
      </c>
      <c r="FL56" s="2" t="s">
        <v>186</v>
      </c>
      <c r="FM56" s="2"/>
      <c r="FN56" s="2" t="s">
        <v>186</v>
      </c>
      <c r="FO56" s="2" t="s">
        <v>186</v>
      </c>
      <c r="FP56" s="2"/>
      <c r="FQ56" s="2"/>
      <c r="FR56" s="2"/>
      <c r="FS56" s="2"/>
      <c r="FT56" s="2"/>
      <c r="FU56" s="2" t="s">
        <v>186</v>
      </c>
      <c r="FV56" s="2" t="s">
        <v>186</v>
      </c>
      <c r="FW56" s="2"/>
      <c r="FX56" s="2"/>
      <c r="FY56" s="2"/>
      <c r="FZ56" s="2"/>
      <c r="GA56" s="2"/>
      <c r="GB56" s="2" t="s">
        <v>186</v>
      </c>
      <c r="GC56" s="2" t="s">
        <v>186</v>
      </c>
      <c r="GD56" s="2"/>
      <c r="GE56" s="2"/>
      <c r="GF56" s="2"/>
      <c r="GG56" s="2"/>
      <c r="GH56" s="2"/>
      <c r="GI56" s="2" t="s">
        <v>186</v>
      </c>
      <c r="GJ56" s="2" t="s">
        <v>186</v>
      </c>
      <c r="GK56" s="2"/>
      <c r="GL56" s="2"/>
      <c r="GM56" s="2"/>
      <c r="GN56" s="2" t="s">
        <v>186</v>
      </c>
      <c r="GO56" s="2"/>
      <c r="GP56" s="2" t="s">
        <v>186</v>
      </c>
      <c r="GQ56" s="2" t="s">
        <v>186</v>
      </c>
      <c r="GR56" s="2"/>
      <c r="GS56" s="2"/>
      <c r="GT56" s="2"/>
      <c r="GU56" s="2"/>
      <c r="GV56" s="2"/>
      <c r="GW56" s="2" t="s">
        <v>186</v>
      </c>
      <c r="GX56" s="2" t="s">
        <v>186</v>
      </c>
      <c r="GY56" s="2"/>
      <c r="GZ56" s="2" t="s">
        <v>186</v>
      </c>
      <c r="HA56" s="2"/>
      <c r="HB56" s="2"/>
      <c r="HC56" s="2"/>
      <c r="HD56" s="2" t="s">
        <v>186</v>
      </c>
      <c r="HE56" s="2" t="s">
        <v>186</v>
      </c>
      <c r="HF56" s="2"/>
      <c r="HG56" s="2"/>
      <c r="HH56" s="2"/>
      <c r="HI56" s="2"/>
      <c r="HJ56" s="2"/>
      <c r="HK56" s="2" t="s">
        <v>186</v>
      </c>
      <c r="HL56" s="2" t="s">
        <v>186</v>
      </c>
      <c r="HM56" s="2"/>
      <c r="HN56" s="2"/>
      <c r="HO56" s="2"/>
      <c r="HP56" s="2"/>
      <c r="HQ56" s="2"/>
      <c r="HR56" s="2" t="s">
        <v>186</v>
      </c>
      <c r="HS56" s="2" t="s">
        <v>186</v>
      </c>
      <c r="HT56" s="2"/>
      <c r="HU56" s="2"/>
      <c r="HV56" s="2"/>
      <c r="HW56" s="2"/>
      <c r="HX56" s="2"/>
      <c r="HY56" s="2" t="s">
        <v>186</v>
      </c>
      <c r="HZ56" s="2" t="s">
        <v>186</v>
      </c>
      <c r="IA56" s="2" t="s">
        <v>186</v>
      </c>
      <c r="IB56" s="2"/>
      <c r="IC56" s="2"/>
      <c r="ID56" s="2"/>
      <c r="IE56" s="2"/>
      <c r="IF56" s="2" t="s">
        <v>186</v>
      </c>
      <c r="IG56" s="2" t="s">
        <v>186</v>
      </c>
      <c r="IH56" s="2" t="s">
        <v>186</v>
      </c>
      <c r="II56" s="2" t="s">
        <v>186</v>
      </c>
      <c r="IJ56" s="2" t="s">
        <v>186</v>
      </c>
    </row>
    <row r="57" spans="1:244" x14ac:dyDescent="0.2">
      <c r="A57" s="84">
        <v>5</v>
      </c>
      <c r="B57" s="2" t="s">
        <v>8</v>
      </c>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t="s">
        <v>186</v>
      </c>
      <c r="AL57" s="2" t="s">
        <v>186</v>
      </c>
      <c r="AM57" s="2"/>
      <c r="AN57" s="2"/>
      <c r="AO57" s="2"/>
      <c r="AP57" s="2"/>
      <c r="AQ57" s="2"/>
      <c r="AR57" s="2" t="s">
        <v>186</v>
      </c>
      <c r="AS57" s="2" t="s">
        <v>186</v>
      </c>
      <c r="AT57" s="2"/>
      <c r="AU57" s="2"/>
      <c r="AV57" s="2"/>
      <c r="AW57" s="2"/>
      <c r="AX57" s="2"/>
      <c r="AY57" s="2" t="s">
        <v>186</v>
      </c>
      <c r="AZ57" s="2" t="s">
        <v>186</v>
      </c>
      <c r="BA57" s="2" t="s">
        <v>186</v>
      </c>
      <c r="BB57" s="2" t="s">
        <v>186</v>
      </c>
      <c r="BC57" s="2" t="s">
        <v>186</v>
      </c>
      <c r="BD57" s="2"/>
      <c r="BE57" s="2"/>
      <c r="BF57" s="2" t="s">
        <v>186</v>
      </c>
      <c r="BG57" s="2" t="s">
        <v>186</v>
      </c>
      <c r="BH57" s="2"/>
      <c r="BI57" s="2"/>
      <c r="BJ57" s="2"/>
      <c r="BK57" s="2"/>
      <c r="BL57" s="2"/>
      <c r="BM57" s="2" t="s">
        <v>186</v>
      </c>
      <c r="BN57" s="2" t="s">
        <v>186</v>
      </c>
      <c r="BO57" s="2"/>
      <c r="BP57" s="2"/>
      <c r="BQ57" s="2"/>
      <c r="BR57" s="2"/>
      <c r="BS57" s="2"/>
      <c r="BT57" s="2" t="s">
        <v>186</v>
      </c>
      <c r="BU57" s="2" t="s">
        <v>186</v>
      </c>
      <c r="BV57" s="2" t="s">
        <v>186</v>
      </c>
      <c r="BW57" s="2"/>
      <c r="BX57" s="2"/>
      <c r="BY57" s="2"/>
      <c r="BZ57" s="2"/>
      <c r="CA57" s="2" t="s">
        <v>186</v>
      </c>
      <c r="CB57" s="2" t="s">
        <v>186</v>
      </c>
      <c r="CC57" s="2"/>
      <c r="CD57" s="2"/>
      <c r="CE57" s="2"/>
      <c r="CF57" s="2"/>
      <c r="CG57" s="2"/>
      <c r="CH57" s="2" t="s">
        <v>186</v>
      </c>
      <c r="CI57" s="2" t="s">
        <v>186</v>
      </c>
      <c r="CJ57" s="2"/>
      <c r="CK57" s="2"/>
      <c r="CL57" s="2"/>
      <c r="CM57" s="2"/>
      <c r="CN57" s="2"/>
      <c r="CO57" s="2" t="s">
        <v>186</v>
      </c>
      <c r="CP57" s="2" t="s">
        <v>186</v>
      </c>
      <c r="CQ57" s="2"/>
      <c r="CR57" s="2" t="s">
        <v>186</v>
      </c>
      <c r="CS57" s="2"/>
      <c r="CT57" s="2"/>
      <c r="CU57" s="2"/>
      <c r="CV57" s="2" t="s">
        <v>186</v>
      </c>
      <c r="CW57" s="2" t="s">
        <v>186</v>
      </c>
      <c r="CX57" s="2"/>
      <c r="CY57" s="2"/>
      <c r="CZ57" s="2"/>
      <c r="DA57" s="2"/>
      <c r="DB57" s="2"/>
      <c r="DC57" s="2" t="s">
        <v>186</v>
      </c>
      <c r="DD57" s="2" t="s">
        <v>186</v>
      </c>
      <c r="DE57" s="2"/>
      <c r="DF57" s="2"/>
      <c r="DG57" s="2"/>
      <c r="DH57" s="2"/>
      <c r="DI57" s="2"/>
      <c r="DJ57" s="2" t="s">
        <v>186</v>
      </c>
      <c r="DK57" s="2" t="s">
        <v>186</v>
      </c>
      <c r="DL57" s="2" t="s">
        <v>186</v>
      </c>
      <c r="DM57" s="2"/>
      <c r="DN57" s="2"/>
      <c r="DO57" s="2"/>
      <c r="DP57" s="2"/>
      <c r="DQ57" s="2" t="s">
        <v>186</v>
      </c>
      <c r="DR57" s="2" t="s">
        <v>186</v>
      </c>
      <c r="DS57" s="2"/>
      <c r="DT57" s="2"/>
      <c r="DU57" s="2"/>
      <c r="DV57" s="2"/>
      <c r="DW57" s="2"/>
      <c r="DX57" s="2" t="s">
        <v>186</v>
      </c>
      <c r="DY57" s="2" t="s">
        <v>186</v>
      </c>
      <c r="DZ57" s="2"/>
      <c r="EA57" s="2"/>
      <c r="EB57" s="2"/>
      <c r="EC57" s="2"/>
      <c r="ED57" s="2"/>
      <c r="EE57" s="2" t="s">
        <v>186</v>
      </c>
      <c r="EF57" s="2" t="s">
        <v>186</v>
      </c>
      <c r="EG57" s="2"/>
      <c r="EH57" s="2"/>
      <c r="EI57" s="2"/>
      <c r="EJ57" s="2"/>
      <c r="EK57" s="2"/>
      <c r="EL57" s="2" t="s">
        <v>186</v>
      </c>
      <c r="EM57" s="2" t="s">
        <v>186</v>
      </c>
      <c r="EN57" s="2"/>
      <c r="EO57" s="2"/>
      <c r="EP57" s="2"/>
      <c r="EQ57" s="2" t="s">
        <v>186</v>
      </c>
      <c r="ER57" s="2" t="s">
        <v>186</v>
      </c>
      <c r="ES57" s="2" t="s">
        <v>186</v>
      </c>
      <c r="ET57" s="2" t="s">
        <v>186</v>
      </c>
      <c r="EU57" s="2" t="s">
        <v>186</v>
      </c>
      <c r="EV57" s="2" t="s">
        <v>186</v>
      </c>
      <c r="EW57" s="2" t="s">
        <v>186</v>
      </c>
      <c r="EX57" s="2" t="s">
        <v>186</v>
      </c>
      <c r="EY57" s="2" t="s">
        <v>186</v>
      </c>
      <c r="EZ57" s="2" t="s">
        <v>186</v>
      </c>
      <c r="FA57" s="2" t="s">
        <v>186</v>
      </c>
      <c r="FB57" s="2" t="s">
        <v>186</v>
      </c>
      <c r="FC57" s="2" t="s">
        <v>186</v>
      </c>
      <c r="FD57" s="2" t="s">
        <v>186</v>
      </c>
      <c r="FE57" s="2" t="s">
        <v>186</v>
      </c>
      <c r="FF57" s="2" t="s">
        <v>186</v>
      </c>
      <c r="FG57" s="2" t="s">
        <v>186</v>
      </c>
      <c r="FH57" s="2" t="s">
        <v>186</v>
      </c>
      <c r="FI57" s="2" t="s">
        <v>186</v>
      </c>
      <c r="FJ57" s="2" t="s">
        <v>186</v>
      </c>
      <c r="FK57" s="2" t="s">
        <v>186</v>
      </c>
      <c r="FL57" s="2" t="s">
        <v>186</v>
      </c>
      <c r="FM57" s="2"/>
      <c r="FN57" s="2" t="s">
        <v>186</v>
      </c>
      <c r="FO57" s="2" t="s">
        <v>186</v>
      </c>
      <c r="FP57" s="2"/>
      <c r="FQ57" s="2"/>
      <c r="FR57" s="2"/>
      <c r="FS57" s="2"/>
      <c r="FT57" s="2"/>
      <c r="FU57" s="2" t="s">
        <v>186</v>
      </c>
      <c r="FV57" s="2" t="s">
        <v>186</v>
      </c>
      <c r="FW57" s="2"/>
      <c r="FX57" s="2"/>
      <c r="FY57" s="2"/>
      <c r="FZ57" s="2"/>
      <c r="GA57" s="2"/>
      <c r="GB57" s="2" t="s">
        <v>186</v>
      </c>
      <c r="GC57" s="2" t="s">
        <v>186</v>
      </c>
      <c r="GD57" s="2"/>
      <c r="GE57" s="2"/>
      <c r="GF57" s="2"/>
      <c r="GG57" s="2"/>
      <c r="GH57" s="2"/>
      <c r="GI57" s="2" t="s">
        <v>186</v>
      </c>
      <c r="GJ57" s="2" t="s">
        <v>186</v>
      </c>
      <c r="GK57" s="2"/>
      <c r="GL57" s="2"/>
      <c r="GM57" s="2"/>
      <c r="GN57" s="2" t="s">
        <v>186</v>
      </c>
      <c r="GO57" s="2"/>
      <c r="GP57" s="2" t="s">
        <v>186</v>
      </c>
      <c r="GQ57" s="2" t="s">
        <v>186</v>
      </c>
      <c r="GR57" s="2"/>
      <c r="GS57" s="2"/>
      <c r="GT57" s="2"/>
      <c r="GU57" s="2"/>
      <c r="GV57" s="2"/>
      <c r="GW57" s="2" t="s">
        <v>186</v>
      </c>
      <c r="GX57" s="2" t="s">
        <v>186</v>
      </c>
      <c r="GY57" s="2"/>
      <c r="GZ57" s="2" t="s">
        <v>186</v>
      </c>
      <c r="HA57" s="2"/>
      <c r="HB57" s="2"/>
      <c r="HC57" s="2"/>
      <c r="HD57" s="2" t="s">
        <v>186</v>
      </c>
      <c r="HE57" s="2" t="s">
        <v>186</v>
      </c>
      <c r="HF57" s="2"/>
      <c r="HG57" s="2"/>
      <c r="HH57" s="2"/>
      <c r="HI57" s="2"/>
      <c r="HJ57" s="2"/>
      <c r="HK57" s="2" t="s">
        <v>186</v>
      </c>
      <c r="HL57" s="2" t="s">
        <v>186</v>
      </c>
      <c r="HM57" s="2"/>
      <c r="HN57" s="2"/>
      <c r="HO57" s="2"/>
      <c r="HP57" s="2"/>
      <c r="HQ57" s="2"/>
      <c r="HR57" s="2" t="s">
        <v>186</v>
      </c>
      <c r="HS57" s="2" t="s">
        <v>186</v>
      </c>
      <c r="HT57" s="2"/>
      <c r="HU57" s="2"/>
      <c r="HV57" s="2"/>
      <c r="HW57" s="2"/>
      <c r="HX57" s="2"/>
      <c r="HY57" s="2" t="s">
        <v>186</v>
      </c>
      <c r="HZ57" s="2" t="s">
        <v>186</v>
      </c>
      <c r="IA57" s="2" t="s">
        <v>186</v>
      </c>
      <c r="IB57" s="2"/>
      <c r="IC57" s="2"/>
      <c r="ID57" s="2"/>
      <c r="IE57" s="2"/>
      <c r="IF57" s="2" t="s">
        <v>186</v>
      </c>
      <c r="IG57" s="2" t="s">
        <v>186</v>
      </c>
      <c r="IH57" s="2" t="s">
        <v>186</v>
      </c>
      <c r="II57" s="2" t="s">
        <v>186</v>
      </c>
      <c r="IJ57" s="2" t="s">
        <v>186</v>
      </c>
    </row>
    <row r="58" spans="1:244" x14ac:dyDescent="0.2">
      <c r="A58" s="84">
        <v>6</v>
      </c>
      <c r="B58" s="2" t="s">
        <v>4</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t="s">
        <v>186</v>
      </c>
      <c r="AL58" s="2" t="s">
        <v>186</v>
      </c>
      <c r="AM58" s="2">
        <v>1</v>
      </c>
      <c r="AN58" s="2">
        <v>1</v>
      </c>
      <c r="AO58" s="2">
        <v>1</v>
      </c>
      <c r="AP58" s="2"/>
      <c r="AQ58" s="2">
        <v>1</v>
      </c>
      <c r="AR58" s="2" t="s">
        <v>186</v>
      </c>
      <c r="AS58" s="2" t="s">
        <v>186</v>
      </c>
      <c r="AT58" s="2">
        <v>1</v>
      </c>
      <c r="AU58" s="2">
        <v>1</v>
      </c>
      <c r="AV58" s="2">
        <v>1</v>
      </c>
      <c r="AW58" s="2"/>
      <c r="AX58" s="2"/>
      <c r="AY58" s="2" t="s">
        <v>186</v>
      </c>
      <c r="AZ58" s="2" t="s">
        <v>186</v>
      </c>
      <c r="BA58" s="2" t="s">
        <v>186</v>
      </c>
      <c r="BB58" s="2" t="s">
        <v>186</v>
      </c>
      <c r="BC58" s="2" t="s">
        <v>186</v>
      </c>
      <c r="BD58" s="2"/>
      <c r="BE58" s="2"/>
      <c r="BF58" s="2" t="s">
        <v>186</v>
      </c>
      <c r="BG58" s="2" t="s">
        <v>186</v>
      </c>
      <c r="BH58" s="2"/>
      <c r="BI58" s="2"/>
      <c r="BJ58" s="2"/>
      <c r="BK58" s="2"/>
      <c r="BL58" s="2"/>
      <c r="BM58" s="2" t="s">
        <v>186</v>
      </c>
      <c r="BN58" s="2" t="s">
        <v>186</v>
      </c>
      <c r="BO58" s="2"/>
      <c r="BP58" s="2"/>
      <c r="BQ58" s="2"/>
      <c r="BR58" s="2"/>
      <c r="BS58" s="2"/>
      <c r="BT58" s="2" t="s">
        <v>186</v>
      </c>
      <c r="BU58" s="2" t="s">
        <v>186</v>
      </c>
      <c r="BV58" s="2" t="s">
        <v>186</v>
      </c>
      <c r="BW58" s="2"/>
      <c r="BX58" s="2"/>
      <c r="BY58" s="2"/>
      <c r="BZ58" s="2"/>
      <c r="CA58" s="2" t="s">
        <v>186</v>
      </c>
      <c r="CB58" s="2" t="s">
        <v>186</v>
      </c>
      <c r="CC58" s="2"/>
      <c r="CD58" s="2"/>
      <c r="CE58" s="2"/>
      <c r="CF58" s="2"/>
      <c r="CG58" s="2"/>
      <c r="CH58" s="2" t="s">
        <v>186</v>
      </c>
      <c r="CI58" s="2" t="s">
        <v>186</v>
      </c>
      <c r="CJ58" s="2"/>
      <c r="CK58" s="2"/>
      <c r="CL58" s="2"/>
      <c r="CM58" s="2"/>
      <c r="CN58" s="2"/>
      <c r="CO58" s="2" t="s">
        <v>186</v>
      </c>
      <c r="CP58" s="2" t="s">
        <v>186</v>
      </c>
      <c r="CQ58" s="2"/>
      <c r="CR58" s="2" t="s">
        <v>186</v>
      </c>
      <c r="CS58" s="2"/>
      <c r="CT58" s="2"/>
      <c r="CU58" s="2"/>
      <c r="CV58" s="2" t="s">
        <v>186</v>
      </c>
      <c r="CW58" s="2" t="s">
        <v>186</v>
      </c>
      <c r="CX58" s="2"/>
      <c r="CY58" s="2"/>
      <c r="CZ58" s="2"/>
      <c r="DA58" s="2"/>
      <c r="DB58" s="2"/>
      <c r="DC58" s="2" t="s">
        <v>186</v>
      </c>
      <c r="DD58" s="2" t="s">
        <v>186</v>
      </c>
      <c r="DE58" s="2"/>
      <c r="DF58" s="2"/>
      <c r="DG58" s="2"/>
      <c r="DH58" s="2"/>
      <c r="DI58" s="2"/>
      <c r="DJ58" s="2" t="s">
        <v>186</v>
      </c>
      <c r="DK58" s="2" t="s">
        <v>186</v>
      </c>
      <c r="DL58" s="2" t="s">
        <v>186</v>
      </c>
      <c r="DM58" s="2"/>
      <c r="DN58" s="2"/>
      <c r="DO58" s="2"/>
      <c r="DP58" s="2"/>
      <c r="DQ58" s="2" t="s">
        <v>186</v>
      </c>
      <c r="DR58" s="2" t="s">
        <v>186</v>
      </c>
      <c r="DS58" s="2"/>
      <c r="DT58" s="2"/>
      <c r="DU58" s="2"/>
      <c r="DV58" s="2"/>
      <c r="DW58" s="2"/>
      <c r="DX58" s="2" t="s">
        <v>186</v>
      </c>
      <c r="DY58" s="2" t="s">
        <v>186</v>
      </c>
      <c r="DZ58" s="2"/>
      <c r="EA58" s="2"/>
      <c r="EB58" s="2"/>
      <c r="EC58" s="2"/>
      <c r="ED58" s="2"/>
      <c r="EE58" s="2" t="s">
        <v>186</v>
      </c>
      <c r="EF58" s="2" t="s">
        <v>186</v>
      </c>
      <c r="EG58" s="2"/>
      <c r="EH58" s="2"/>
      <c r="EI58" s="2"/>
      <c r="EJ58" s="2"/>
      <c r="EK58" s="2"/>
      <c r="EL58" s="2" t="s">
        <v>186</v>
      </c>
      <c r="EM58" s="2" t="s">
        <v>186</v>
      </c>
      <c r="EN58" s="2"/>
      <c r="EO58" s="2"/>
      <c r="EP58" s="2"/>
      <c r="EQ58" s="2" t="s">
        <v>186</v>
      </c>
      <c r="ER58" s="2" t="s">
        <v>186</v>
      </c>
      <c r="ES58" s="2" t="s">
        <v>186</v>
      </c>
      <c r="ET58" s="2" t="s">
        <v>186</v>
      </c>
      <c r="EU58" s="2" t="s">
        <v>186</v>
      </c>
      <c r="EV58" s="2" t="s">
        <v>186</v>
      </c>
      <c r="EW58" s="2" t="s">
        <v>186</v>
      </c>
      <c r="EX58" s="2" t="s">
        <v>186</v>
      </c>
      <c r="EY58" s="2" t="s">
        <v>186</v>
      </c>
      <c r="EZ58" s="2" t="s">
        <v>186</v>
      </c>
      <c r="FA58" s="2" t="s">
        <v>186</v>
      </c>
      <c r="FB58" s="2" t="s">
        <v>186</v>
      </c>
      <c r="FC58" s="2" t="s">
        <v>186</v>
      </c>
      <c r="FD58" s="2" t="s">
        <v>186</v>
      </c>
      <c r="FE58" s="2" t="s">
        <v>186</v>
      </c>
      <c r="FF58" s="2" t="s">
        <v>186</v>
      </c>
      <c r="FG58" s="2" t="s">
        <v>186</v>
      </c>
      <c r="FH58" s="2" t="s">
        <v>186</v>
      </c>
      <c r="FI58" s="2" t="s">
        <v>186</v>
      </c>
      <c r="FJ58" s="2" t="s">
        <v>186</v>
      </c>
      <c r="FK58" s="2" t="s">
        <v>186</v>
      </c>
      <c r="FL58" s="2" t="s">
        <v>186</v>
      </c>
      <c r="FM58" s="2"/>
      <c r="FN58" s="2" t="s">
        <v>186</v>
      </c>
      <c r="FO58" s="2" t="s">
        <v>186</v>
      </c>
      <c r="FP58" s="2"/>
      <c r="FQ58" s="2"/>
      <c r="FR58" s="2"/>
      <c r="FS58" s="2"/>
      <c r="FT58" s="2"/>
      <c r="FU58" s="2" t="s">
        <v>186</v>
      </c>
      <c r="FV58" s="2" t="s">
        <v>186</v>
      </c>
      <c r="FW58" s="2"/>
      <c r="FX58" s="2"/>
      <c r="FY58" s="2"/>
      <c r="FZ58" s="2"/>
      <c r="GA58" s="2"/>
      <c r="GB58" s="2" t="s">
        <v>186</v>
      </c>
      <c r="GC58" s="2" t="s">
        <v>186</v>
      </c>
      <c r="GD58" s="2"/>
      <c r="GE58" s="2"/>
      <c r="GF58" s="2"/>
      <c r="GG58" s="2"/>
      <c r="GH58" s="2"/>
      <c r="GI58" s="2" t="s">
        <v>186</v>
      </c>
      <c r="GJ58" s="2" t="s">
        <v>186</v>
      </c>
      <c r="GK58" s="2"/>
      <c r="GL58" s="2"/>
      <c r="GM58" s="2"/>
      <c r="GN58" s="2" t="s">
        <v>186</v>
      </c>
      <c r="GO58" s="2"/>
      <c r="GP58" s="2" t="s">
        <v>186</v>
      </c>
      <c r="GQ58" s="2" t="s">
        <v>186</v>
      </c>
      <c r="GR58" s="2"/>
      <c r="GS58" s="2"/>
      <c r="GT58" s="2"/>
      <c r="GU58" s="2"/>
      <c r="GV58" s="2"/>
      <c r="GW58" s="2" t="s">
        <v>186</v>
      </c>
      <c r="GX58" s="2" t="s">
        <v>186</v>
      </c>
      <c r="GY58" s="2"/>
      <c r="GZ58" s="2" t="s">
        <v>186</v>
      </c>
      <c r="HA58" s="2"/>
      <c r="HB58" s="2"/>
      <c r="HC58" s="2"/>
      <c r="HD58" s="2" t="s">
        <v>186</v>
      </c>
      <c r="HE58" s="2" t="s">
        <v>186</v>
      </c>
      <c r="HF58" s="2"/>
      <c r="HG58" s="2"/>
      <c r="HH58" s="2"/>
      <c r="HI58" s="2"/>
      <c r="HJ58" s="2"/>
      <c r="HK58" s="2" t="s">
        <v>186</v>
      </c>
      <c r="HL58" s="2" t="s">
        <v>186</v>
      </c>
      <c r="HM58" s="2"/>
      <c r="HN58" s="2"/>
      <c r="HO58" s="2"/>
      <c r="HP58" s="2"/>
      <c r="HQ58" s="2"/>
      <c r="HR58" s="2" t="s">
        <v>186</v>
      </c>
      <c r="HS58" s="2" t="s">
        <v>186</v>
      </c>
      <c r="HT58" s="2"/>
      <c r="HU58" s="2"/>
      <c r="HV58" s="2"/>
      <c r="HW58" s="2"/>
      <c r="HX58" s="2"/>
      <c r="HY58" s="2" t="s">
        <v>186</v>
      </c>
      <c r="HZ58" s="2" t="s">
        <v>186</v>
      </c>
      <c r="IA58" s="2" t="s">
        <v>186</v>
      </c>
      <c r="IB58" s="2"/>
      <c r="IC58" s="2"/>
      <c r="ID58" s="2"/>
      <c r="IE58" s="2"/>
      <c r="IF58" s="2" t="s">
        <v>186</v>
      </c>
      <c r="IG58" s="2" t="s">
        <v>186</v>
      </c>
      <c r="IH58" s="2" t="s">
        <v>186</v>
      </c>
      <c r="II58" s="2" t="s">
        <v>186</v>
      </c>
      <c r="IJ58" s="2" t="s">
        <v>186</v>
      </c>
    </row>
    <row r="59" spans="1:244" x14ac:dyDescent="0.2">
      <c r="A59" s="84">
        <v>7</v>
      </c>
      <c r="B59" s="2" t="s">
        <v>27</v>
      </c>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t="s">
        <v>186</v>
      </c>
      <c r="AL59" s="2" t="s">
        <v>186</v>
      </c>
      <c r="AM59" s="2"/>
      <c r="AN59" s="2"/>
      <c r="AO59" s="2"/>
      <c r="AP59" s="2"/>
      <c r="AQ59" s="2"/>
      <c r="AR59" s="2" t="s">
        <v>186</v>
      </c>
      <c r="AS59" s="2" t="s">
        <v>186</v>
      </c>
      <c r="AT59" s="2"/>
      <c r="AU59" s="2"/>
      <c r="AV59" s="2"/>
      <c r="AW59" s="2"/>
      <c r="AX59" s="2"/>
      <c r="AY59" s="2" t="s">
        <v>186</v>
      </c>
      <c r="AZ59" s="2" t="s">
        <v>186</v>
      </c>
      <c r="BA59" s="2" t="s">
        <v>186</v>
      </c>
      <c r="BB59" s="2" t="s">
        <v>186</v>
      </c>
      <c r="BC59" s="2" t="s">
        <v>186</v>
      </c>
      <c r="BD59" s="2"/>
      <c r="BE59" s="2"/>
      <c r="BF59" s="2" t="s">
        <v>186</v>
      </c>
      <c r="BG59" s="2" t="s">
        <v>186</v>
      </c>
      <c r="BH59" s="2"/>
      <c r="BI59" s="2"/>
      <c r="BJ59" s="2"/>
      <c r="BK59" s="2"/>
      <c r="BL59" s="2"/>
      <c r="BM59" s="2" t="s">
        <v>186</v>
      </c>
      <c r="BN59" s="2" t="s">
        <v>186</v>
      </c>
      <c r="BO59" s="2"/>
      <c r="BP59" s="2"/>
      <c r="BQ59" s="2"/>
      <c r="BR59" s="2"/>
      <c r="BS59" s="2"/>
      <c r="BT59" s="2" t="s">
        <v>186</v>
      </c>
      <c r="BU59" s="2" t="s">
        <v>186</v>
      </c>
      <c r="BV59" s="2" t="s">
        <v>186</v>
      </c>
      <c r="BW59" s="2"/>
      <c r="BX59" s="2"/>
      <c r="BY59" s="2"/>
      <c r="BZ59" s="2"/>
      <c r="CA59" s="2" t="s">
        <v>186</v>
      </c>
      <c r="CB59" s="2" t="s">
        <v>186</v>
      </c>
      <c r="CC59" s="2"/>
      <c r="CD59" s="2"/>
      <c r="CE59" s="2"/>
      <c r="CF59" s="2"/>
      <c r="CG59" s="2"/>
      <c r="CH59" s="2" t="s">
        <v>186</v>
      </c>
      <c r="CI59" s="2" t="s">
        <v>186</v>
      </c>
      <c r="CJ59" s="2"/>
      <c r="CK59" s="2"/>
      <c r="CL59" s="2"/>
      <c r="CM59" s="2"/>
      <c r="CN59" s="2"/>
      <c r="CO59" s="2" t="s">
        <v>186</v>
      </c>
      <c r="CP59" s="2" t="s">
        <v>186</v>
      </c>
      <c r="CQ59" s="2"/>
      <c r="CR59" s="2" t="s">
        <v>186</v>
      </c>
      <c r="CS59" s="2"/>
      <c r="CT59" s="2"/>
      <c r="CU59" s="2"/>
      <c r="CV59" s="2" t="s">
        <v>186</v>
      </c>
      <c r="CW59" s="2" t="s">
        <v>186</v>
      </c>
      <c r="CX59" s="2"/>
      <c r="CY59" s="2"/>
      <c r="CZ59" s="2"/>
      <c r="DA59" s="2"/>
      <c r="DB59" s="2"/>
      <c r="DC59" s="2" t="s">
        <v>186</v>
      </c>
      <c r="DD59" s="2" t="s">
        <v>186</v>
      </c>
      <c r="DE59" s="2"/>
      <c r="DF59" s="2"/>
      <c r="DG59" s="2"/>
      <c r="DH59" s="2"/>
      <c r="DI59" s="2"/>
      <c r="DJ59" s="2" t="s">
        <v>186</v>
      </c>
      <c r="DK59" s="2" t="s">
        <v>186</v>
      </c>
      <c r="DL59" s="2" t="s">
        <v>186</v>
      </c>
      <c r="DM59" s="2"/>
      <c r="DN59" s="2"/>
      <c r="DO59" s="2"/>
      <c r="DP59" s="2"/>
      <c r="DQ59" s="2" t="s">
        <v>186</v>
      </c>
      <c r="DR59" s="2" t="s">
        <v>186</v>
      </c>
      <c r="DS59" s="2"/>
      <c r="DT59" s="2"/>
      <c r="DU59" s="2"/>
      <c r="DV59" s="2"/>
      <c r="DW59" s="2"/>
      <c r="DX59" s="2" t="s">
        <v>186</v>
      </c>
      <c r="DY59" s="2" t="s">
        <v>186</v>
      </c>
      <c r="DZ59" s="2"/>
      <c r="EA59" s="2"/>
      <c r="EB59" s="2"/>
      <c r="EC59" s="2"/>
      <c r="ED59" s="2"/>
      <c r="EE59" s="2" t="s">
        <v>186</v>
      </c>
      <c r="EF59" s="2" t="s">
        <v>186</v>
      </c>
      <c r="EG59" s="2"/>
      <c r="EH59" s="2"/>
      <c r="EI59" s="2"/>
      <c r="EJ59" s="2"/>
      <c r="EK59" s="2"/>
      <c r="EL59" s="2" t="s">
        <v>186</v>
      </c>
      <c r="EM59" s="2" t="s">
        <v>186</v>
      </c>
      <c r="EN59" s="2"/>
      <c r="EO59" s="2"/>
      <c r="EP59" s="2"/>
      <c r="EQ59" s="2" t="s">
        <v>186</v>
      </c>
      <c r="ER59" s="2" t="s">
        <v>186</v>
      </c>
      <c r="ES59" s="2" t="s">
        <v>186</v>
      </c>
      <c r="ET59" s="2" t="s">
        <v>186</v>
      </c>
      <c r="EU59" s="2" t="s">
        <v>186</v>
      </c>
      <c r="EV59" s="2" t="s">
        <v>186</v>
      </c>
      <c r="EW59" s="2" t="s">
        <v>186</v>
      </c>
      <c r="EX59" s="2" t="s">
        <v>186</v>
      </c>
      <c r="EY59" s="2" t="s">
        <v>186</v>
      </c>
      <c r="EZ59" s="2" t="s">
        <v>186</v>
      </c>
      <c r="FA59" s="2" t="s">
        <v>186</v>
      </c>
      <c r="FB59" s="2" t="s">
        <v>186</v>
      </c>
      <c r="FC59" s="2" t="s">
        <v>186</v>
      </c>
      <c r="FD59" s="2" t="s">
        <v>186</v>
      </c>
      <c r="FE59" s="2" t="s">
        <v>186</v>
      </c>
      <c r="FF59" s="2" t="s">
        <v>186</v>
      </c>
      <c r="FG59" s="2" t="s">
        <v>186</v>
      </c>
      <c r="FH59" s="2" t="s">
        <v>186</v>
      </c>
      <c r="FI59" s="2" t="s">
        <v>186</v>
      </c>
      <c r="FJ59" s="2" t="s">
        <v>186</v>
      </c>
      <c r="FK59" s="2" t="s">
        <v>186</v>
      </c>
      <c r="FL59" s="2" t="s">
        <v>186</v>
      </c>
      <c r="FM59" s="2"/>
      <c r="FN59" s="2" t="s">
        <v>186</v>
      </c>
      <c r="FO59" s="2" t="s">
        <v>186</v>
      </c>
      <c r="FP59" s="2"/>
      <c r="FQ59" s="2"/>
      <c r="FR59" s="2"/>
      <c r="FS59" s="2"/>
      <c r="FT59" s="2"/>
      <c r="FU59" s="2" t="s">
        <v>186</v>
      </c>
      <c r="FV59" s="2" t="s">
        <v>186</v>
      </c>
      <c r="FW59" s="2"/>
      <c r="FX59" s="2"/>
      <c r="FY59" s="2"/>
      <c r="FZ59" s="2"/>
      <c r="GA59" s="2"/>
      <c r="GB59" s="2" t="s">
        <v>186</v>
      </c>
      <c r="GC59" s="2" t="s">
        <v>186</v>
      </c>
      <c r="GD59" s="2"/>
      <c r="GE59" s="2"/>
      <c r="GF59" s="2"/>
      <c r="GG59" s="2"/>
      <c r="GH59" s="2"/>
      <c r="GI59" s="2" t="s">
        <v>186</v>
      </c>
      <c r="GJ59" s="2" t="s">
        <v>186</v>
      </c>
      <c r="GK59" s="2"/>
      <c r="GL59" s="2"/>
      <c r="GM59" s="2"/>
      <c r="GN59" s="2" t="s">
        <v>186</v>
      </c>
      <c r="GO59" s="2"/>
      <c r="GP59" s="2" t="s">
        <v>186</v>
      </c>
      <c r="GQ59" s="2" t="s">
        <v>186</v>
      </c>
      <c r="GR59" s="2"/>
      <c r="GS59" s="2"/>
      <c r="GT59" s="2"/>
      <c r="GU59" s="2"/>
      <c r="GV59" s="2"/>
      <c r="GW59" s="2" t="s">
        <v>186</v>
      </c>
      <c r="GX59" s="2" t="s">
        <v>186</v>
      </c>
      <c r="GY59" s="2"/>
      <c r="GZ59" s="2" t="s">
        <v>186</v>
      </c>
      <c r="HA59" s="2"/>
      <c r="HB59" s="2"/>
      <c r="HC59" s="2"/>
      <c r="HD59" s="2" t="s">
        <v>186</v>
      </c>
      <c r="HE59" s="2" t="s">
        <v>186</v>
      </c>
      <c r="HF59" s="2"/>
      <c r="HG59" s="2"/>
      <c r="HH59" s="2"/>
      <c r="HI59" s="2"/>
      <c r="HJ59" s="2"/>
      <c r="HK59" s="2" t="s">
        <v>186</v>
      </c>
      <c r="HL59" s="2" t="s">
        <v>186</v>
      </c>
      <c r="HM59" s="2"/>
      <c r="HN59" s="2"/>
      <c r="HO59" s="2"/>
      <c r="HP59" s="2"/>
      <c r="HQ59" s="2"/>
      <c r="HR59" s="2" t="s">
        <v>186</v>
      </c>
      <c r="HS59" s="2" t="s">
        <v>186</v>
      </c>
      <c r="HT59" s="2"/>
      <c r="HU59" s="2"/>
      <c r="HV59" s="2"/>
      <c r="HW59" s="2"/>
      <c r="HX59" s="2"/>
      <c r="HY59" s="2" t="s">
        <v>186</v>
      </c>
      <c r="HZ59" s="2" t="s">
        <v>186</v>
      </c>
      <c r="IA59" s="2" t="s">
        <v>186</v>
      </c>
      <c r="IB59" s="2"/>
      <c r="IC59" s="2"/>
      <c r="ID59" s="2"/>
      <c r="IE59" s="2"/>
      <c r="IF59" s="2" t="s">
        <v>186</v>
      </c>
      <c r="IG59" s="2" t="s">
        <v>186</v>
      </c>
      <c r="IH59" s="2" t="s">
        <v>186</v>
      </c>
      <c r="II59" s="2" t="s">
        <v>186</v>
      </c>
      <c r="IJ59" s="2" t="s">
        <v>186</v>
      </c>
    </row>
    <row r="60" spans="1:244" x14ac:dyDescent="0.2">
      <c r="A60" s="84">
        <v>8</v>
      </c>
      <c r="B60" s="2" t="s">
        <v>75</v>
      </c>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t="s">
        <v>186</v>
      </c>
      <c r="AL60" s="2" t="s">
        <v>186</v>
      </c>
      <c r="AM60" s="2"/>
      <c r="AN60" s="2"/>
      <c r="AO60" s="2"/>
      <c r="AP60" s="2"/>
      <c r="AQ60" s="2"/>
      <c r="AR60" s="2" t="s">
        <v>186</v>
      </c>
      <c r="AS60" s="2" t="s">
        <v>186</v>
      </c>
      <c r="AT60" s="2"/>
      <c r="AU60" s="2"/>
      <c r="AV60" s="2"/>
      <c r="AW60" s="2"/>
      <c r="AX60" s="2"/>
      <c r="AY60" s="2" t="s">
        <v>186</v>
      </c>
      <c r="AZ60" s="2" t="s">
        <v>186</v>
      </c>
      <c r="BA60" s="2" t="s">
        <v>186</v>
      </c>
      <c r="BB60" s="2" t="s">
        <v>186</v>
      </c>
      <c r="BC60" s="2" t="s">
        <v>186</v>
      </c>
      <c r="BD60" s="2"/>
      <c r="BE60" s="2"/>
      <c r="BF60" s="2" t="s">
        <v>186</v>
      </c>
      <c r="BG60" s="2" t="s">
        <v>186</v>
      </c>
      <c r="BH60" s="2"/>
      <c r="BI60" s="2"/>
      <c r="BJ60" s="2"/>
      <c r="BK60" s="2"/>
      <c r="BL60" s="2"/>
      <c r="BM60" s="2" t="s">
        <v>186</v>
      </c>
      <c r="BN60" s="2" t="s">
        <v>186</v>
      </c>
      <c r="BO60" s="2"/>
      <c r="BP60" s="2"/>
      <c r="BQ60" s="2"/>
      <c r="BR60" s="2"/>
      <c r="BS60" s="2"/>
      <c r="BT60" s="2" t="s">
        <v>186</v>
      </c>
      <c r="BU60" s="2" t="s">
        <v>186</v>
      </c>
      <c r="BV60" s="2" t="s">
        <v>186</v>
      </c>
      <c r="BW60" s="2"/>
      <c r="BX60" s="2"/>
      <c r="BY60" s="2"/>
      <c r="BZ60" s="2"/>
      <c r="CA60" s="2" t="s">
        <v>186</v>
      </c>
      <c r="CB60" s="2" t="s">
        <v>186</v>
      </c>
      <c r="CC60" s="2"/>
      <c r="CD60" s="2"/>
      <c r="CE60" s="2"/>
      <c r="CF60" s="2"/>
      <c r="CG60" s="2"/>
      <c r="CH60" s="2" t="s">
        <v>186</v>
      </c>
      <c r="CI60" s="2" t="s">
        <v>186</v>
      </c>
      <c r="CJ60" s="2"/>
      <c r="CK60" s="2"/>
      <c r="CL60" s="2"/>
      <c r="CM60" s="2"/>
      <c r="CN60" s="2"/>
      <c r="CO60" s="2" t="s">
        <v>186</v>
      </c>
      <c r="CP60" s="2" t="s">
        <v>186</v>
      </c>
      <c r="CQ60" s="2"/>
      <c r="CR60" s="2" t="s">
        <v>186</v>
      </c>
      <c r="CS60" s="2"/>
      <c r="CT60" s="2"/>
      <c r="CU60" s="2"/>
      <c r="CV60" s="2" t="s">
        <v>186</v>
      </c>
      <c r="CW60" s="2" t="s">
        <v>186</v>
      </c>
      <c r="CX60" s="2"/>
      <c r="CY60" s="2"/>
      <c r="CZ60" s="2"/>
      <c r="DA60" s="2"/>
      <c r="DB60" s="2"/>
      <c r="DC60" s="2" t="s">
        <v>186</v>
      </c>
      <c r="DD60" s="2" t="s">
        <v>186</v>
      </c>
      <c r="DE60" s="2"/>
      <c r="DF60" s="2"/>
      <c r="DG60" s="2"/>
      <c r="DH60" s="2"/>
      <c r="DI60" s="2"/>
      <c r="DJ60" s="2" t="s">
        <v>186</v>
      </c>
      <c r="DK60" s="2" t="s">
        <v>186</v>
      </c>
      <c r="DL60" s="2" t="s">
        <v>186</v>
      </c>
      <c r="DM60" s="2"/>
      <c r="DN60" s="2"/>
      <c r="DO60" s="2"/>
      <c r="DP60" s="2"/>
      <c r="DQ60" s="2" t="s">
        <v>186</v>
      </c>
      <c r="DR60" s="2" t="s">
        <v>186</v>
      </c>
      <c r="DS60" s="2"/>
      <c r="DT60" s="2"/>
      <c r="DU60" s="2"/>
      <c r="DV60" s="2"/>
      <c r="DW60" s="2"/>
      <c r="DX60" s="2" t="s">
        <v>186</v>
      </c>
      <c r="DY60" s="2" t="s">
        <v>186</v>
      </c>
      <c r="DZ60" s="2"/>
      <c r="EA60" s="2"/>
      <c r="EB60" s="2"/>
      <c r="EC60" s="2"/>
      <c r="ED60" s="2"/>
      <c r="EE60" s="2" t="s">
        <v>186</v>
      </c>
      <c r="EF60" s="2" t="s">
        <v>186</v>
      </c>
      <c r="EG60" s="2"/>
      <c r="EH60" s="2"/>
      <c r="EI60" s="2"/>
      <c r="EJ60" s="2"/>
      <c r="EK60" s="2"/>
      <c r="EL60" s="2" t="s">
        <v>186</v>
      </c>
      <c r="EM60" s="2" t="s">
        <v>186</v>
      </c>
      <c r="EN60" s="2"/>
      <c r="EO60" s="2"/>
      <c r="EP60" s="2"/>
      <c r="EQ60" s="2" t="s">
        <v>186</v>
      </c>
      <c r="ER60" s="2" t="s">
        <v>186</v>
      </c>
      <c r="ES60" s="2" t="s">
        <v>186</v>
      </c>
      <c r="ET60" s="2" t="s">
        <v>186</v>
      </c>
      <c r="EU60" s="2" t="s">
        <v>186</v>
      </c>
      <c r="EV60" s="2" t="s">
        <v>186</v>
      </c>
      <c r="EW60" s="2" t="s">
        <v>186</v>
      </c>
      <c r="EX60" s="2" t="s">
        <v>186</v>
      </c>
      <c r="EY60" s="2" t="s">
        <v>186</v>
      </c>
      <c r="EZ60" s="2" t="s">
        <v>186</v>
      </c>
      <c r="FA60" s="2" t="s">
        <v>186</v>
      </c>
      <c r="FB60" s="2" t="s">
        <v>186</v>
      </c>
      <c r="FC60" s="2" t="s">
        <v>186</v>
      </c>
      <c r="FD60" s="2" t="s">
        <v>186</v>
      </c>
      <c r="FE60" s="2" t="s">
        <v>186</v>
      </c>
      <c r="FF60" s="2" t="s">
        <v>186</v>
      </c>
      <c r="FG60" s="2" t="s">
        <v>186</v>
      </c>
      <c r="FH60" s="2" t="s">
        <v>186</v>
      </c>
      <c r="FI60" s="2" t="s">
        <v>186</v>
      </c>
      <c r="FJ60" s="2" t="s">
        <v>186</v>
      </c>
      <c r="FK60" s="2" t="s">
        <v>186</v>
      </c>
      <c r="FL60" s="2" t="s">
        <v>186</v>
      </c>
      <c r="FM60" s="2"/>
      <c r="FN60" s="2" t="s">
        <v>186</v>
      </c>
      <c r="FO60" s="2" t="s">
        <v>186</v>
      </c>
      <c r="FP60" s="2"/>
      <c r="FQ60" s="2"/>
      <c r="FR60" s="2"/>
      <c r="FS60" s="2"/>
      <c r="FT60" s="2"/>
      <c r="FU60" s="2" t="s">
        <v>186</v>
      </c>
      <c r="FV60" s="2" t="s">
        <v>186</v>
      </c>
      <c r="FW60" s="2"/>
      <c r="FX60" s="2"/>
      <c r="FY60" s="2"/>
      <c r="FZ60" s="2"/>
      <c r="GA60" s="2"/>
      <c r="GB60" s="2" t="s">
        <v>186</v>
      </c>
      <c r="GC60" s="2" t="s">
        <v>186</v>
      </c>
      <c r="GD60" s="2"/>
      <c r="GE60" s="2"/>
      <c r="GF60" s="2"/>
      <c r="GG60" s="2"/>
      <c r="GH60" s="2"/>
      <c r="GI60" s="2" t="s">
        <v>186</v>
      </c>
      <c r="GJ60" s="2" t="s">
        <v>186</v>
      </c>
      <c r="GK60" s="2"/>
      <c r="GL60" s="2"/>
      <c r="GM60" s="2"/>
      <c r="GN60" s="2" t="s">
        <v>186</v>
      </c>
      <c r="GO60" s="2"/>
      <c r="GP60" s="2" t="s">
        <v>186</v>
      </c>
      <c r="GQ60" s="2" t="s">
        <v>186</v>
      </c>
      <c r="GR60" s="2"/>
      <c r="GS60" s="2"/>
      <c r="GT60" s="2"/>
      <c r="GU60" s="2"/>
      <c r="GV60" s="2"/>
      <c r="GW60" s="2" t="s">
        <v>186</v>
      </c>
      <c r="GX60" s="2" t="s">
        <v>186</v>
      </c>
      <c r="GY60" s="2"/>
      <c r="GZ60" s="2" t="s">
        <v>186</v>
      </c>
      <c r="HA60" s="2"/>
      <c r="HB60" s="2"/>
      <c r="HC60" s="2"/>
      <c r="HD60" s="2" t="s">
        <v>186</v>
      </c>
      <c r="HE60" s="2" t="s">
        <v>186</v>
      </c>
      <c r="HF60" s="2"/>
      <c r="HG60" s="2"/>
      <c r="HH60" s="2"/>
      <c r="HI60" s="2"/>
      <c r="HJ60" s="2"/>
      <c r="HK60" s="2" t="s">
        <v>186</v>
      </c>
      <c r="HL60" s="2" t="s">
        <v>186</v>
      </c>
      <c r="HM60" s="2"/>
      <c r="HN60" s="2"/>
      <c r="HO60" s="2"/>
      <c r="HP60" s="2"/>
      <c r="HQ60" s="2"/>
      <c r="HR60" s="2" t="s">
        <v>186</v>
      </c>
      <c r="HS60" s="2" t="s">
        <v>186</v>
      </c>
      <c r="HT60" s="2"/>
      <c r="HU60" s="2"/>
      <c r="HV60" s="2"/>
      <c r="HW60" s="2"/>
      <c r="HX60" s="2"/>
      <c r="HY60" s="2" t="s">
        <v>186</v>
      </c>
      <c r="HZ60" s="2" t="s">
        <v>186</v>
      </c>
      <c r="IA60" s="2" t="s">
        <v>186</v>
      </c>
      <c r="IB60" s="2"/>
      <c r="IC60" s="2"/>
      <c r="ID60" s="2"/>
      <c r="IE60" s="2"/>
      <c r="IF60" s="2" t="s">
        <v>186</v>
      </c>
      <c r="IG60" s="2" t="s">
        <v>186</v>
      </c>
      <c r="IH60" s="2" t="s">
        <v>186</v>
      </c>
      <c r="II60" s="2" t="s">
        <v>186</v>
      </c>
      <c r="IJ60" s="2" t="s">
        <v>186</v>
      </c>
    </row>
    <row r="61" spans="1:244" x14ac:dyDescent="0.2">
      <c r="A61" s="84">
        <v>9</v>
      </c>
      <c r="B61" s="2" t="s">
        <v>52</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v>1</v>
      </c>
      <c r="AH61" s="2">
        <v>1</v>
      </c>
      <c r="AI61" s="2">
        <v>1</v>
      </c>
      <c r="AJ61" s="2">
        <v>1</v>
      </c>
      <c r="AK61" s="2" t="s">
        <v>186</v>
      </c>
      <c r="AL61" s="2" t="s">
        <v>186</v>
      </c>
      <c r="AM61" s="2"/>
      <c r="AN61" s="2"/>
      <c r="AO61" s="2"/>
      <c r="AP61" s="2"/>
      <c r="AQ61" s="2"/>
      <c r="AR61" s="2" t="s">
        <v>186</v>
      </c>
      <c r="AS61" s="2" t="s">
        <v>186</v>
      </c>
      <c r="AT61" s="2"/>
      <c r="AU61" s="2"/>
      <c r="AV61" s="2"/>
      <c r="AW61" s="2"/>
      <c r="AX61" s="2"/>
      <c r="AY61" s="2" t="s">
        <v>186</v>
      </c>
      <c r="AZ61" s="2" t="s">
        <v>186</v>
      </c>
      <c r="BA61" s="2" t="s">
        <v>186</v>
      </c>
      <c r="BB61" s="2" t="s">
        <v>186</v>
      </c>
      <c r="BC61" s="2" t="s">
        <v>186</v>
      </c>
      <c r="BD61" s="2"/>
      <c r="BE61" s="2"/>
      <c r="BF61" s="2" t="s">
        <v>186</v>
      </c>
      <c r="BG61" s="2" t="s">
        <v>186</v>
      </c>
      <c r="BH61" s="2"/>
      <c r="BI61" s="2"/>
      <c r="BJ61" s="2"/>
      <c r="BK61" s="2"/>
      <c r="BL61" s="2"/>
      <c r="BM61" s="2" t="s">
        <v>186</v>
      </c>
      <c r="BN61" s="2" t="s">
        <v>186</v>
      </c>
      <c r="BO61" s="2"/>
      <c r="BP61" s="2"/>
      <c r="BQ61" s="2"/>
      <c r="BR61" s="2"/>
      <c r="BS61" s="2"/>
      <c r="BT61" s="2" t="s">
        <v>186</v>
      </c>
      <c r="BU61" s="2" t="s">
        <v>186</v>
      </c>
      <c r="BV61" s="2" t="s">
        <v>186</v>
      </c>
      <c r="BW61" s="2"/>
      <c r="BX61" s="2"/>
      <c r="BY61" s="2"/>
      <c r="BZ61" s="2"/>
      <c r="CA61" s="2" t="s">
        <v>186</v>
      </c>
      <c r="CB61" s="2" t="s">
        <v>186</v>
      </c>
      <c r="CC61" s="2"/>
      <c r="CD61" s="2"/>
      <c r="CE61" s="2"/>
      <c r="CF61" s="2"/>
      <c r="CG61" s="2"/>
      <c r="CH61" s="2" t="s">
        <v>186</v>
      </c>
      <c r="CI61" s="2" t="s">
        <v>186</v>
      </c>
      <c r="CJ61" s="2"/>
      <c r="CK61" s="2"/>
      <c r="CL61" s="2"/>
      <c r="CM61" s="2"/>
      <c r="CN61" s="2"/>
      <c r="CO61" s="2" t="s">
        <v>186</v>
      </c>
      <c r="CP61" s="2" t="s">
        <v>186</v>
      </c>
      <c r="CQ61" s="2"/>
      <c r="CR61" s="2" t="s">
        <v>186</v>
      </c>
      <c r="CS61" s="2"/>
      <c r="CT61" s="2"/>
      <c r="CU61" s="2"/>
      <c r="CV61" s="2" t="s">
        <v>186</v>
      </c>
      <c r="CW61" s="2" t="s">
        <v>186</v>
      </c>
      <c r="CX61" s="2"/>
      <c r="CY61" s="2"/>
      <c r="CZ61" s="2"/>
      <c r="DA61" s="2"/>
      <c r="DB61" s="2"/>
      <c r="DC61" s="2" t="s">
        <v>186</v>
      </c>
      <c r="DD61" s="2" t="s">
        <v>186</v>
      </c>
      <c r="DE61" s="2"/>
      <c r="DF61" s="2"/>
      <c r="DG61" s="2"/>
      <c r="DH61" s="2"/>
      <c r="DI61" s="2"/>
      <c r="DJ61" s="2" t="s">
        <v>186</v>
      </c>
      <c r="DK61" s="2" t="s">
        <v>186</v>
      </c>
      <c r="DL61" s="2" t="s">
        <v>186</v>
      </c>
      <c r="DM61" s="2"/>
      <c r="DN61" s="2"/>
      <c r="DO61" s="2"/>
      <c r="DP61" s="2"/>
      <c r="DQ61" s="2" t="s">
        <v>186</v>
      </c>
      <c r="DR61" s="2" t="s">
        <v>186</v>
      </c>
      <c r="DS61" s="2"/>
      <c r="DT61" s="2"/>
      <c r="DU61" s="2"/>
      <c r="DV61" s="2"/>
      <c r="DW61" s="2"/>
      <c r="DX61" s="2" t="s">
        <v>186</v>
      </c>
      <c r="DY61" s="2" t="s">
        <v>186</v>
      </c>
      <c r="DZ61" s="2"/>
      <c r="EA61" s="2"/>
      <c r="EB61" s="2"/>
      <c r="EC61" s="2"/>
      <c r="ED61" s="2"/>
      <c r="EE61" s="2" t="s">
        <v>186</v>
      </c>
      <c r="EF61" s="2" t="s">
        <v>186</v>
      </c>
      <c r="EG61" s="2"/>
      <c r="EH61" s="2"/>
      <c r="EI61" s="2"/>
      <c r="EJ61" s="2"/>
      <c r="EK61" s="2"/>
      <c r="EL61" s="2" t="s">
        <v>186</v>
      </c>
      <c r="EM61" s="2" t="s">
        <v>186</v>
      </c>
      <c r="EN61" s="2"/>
      <c r="EO61" s="2"/>
      <c r="EP61" s="2"/>
      <c r="EQ61" s="2" t="s">
        <v>186</v>
      </c>
      <c r="ER61" s="2" t="s">
        <v>186</v>
      </c>
      <c r="ES61" s="2" t="s">
        <v>186</v>
      </c>
      <c r="ET61" s="2" t="s">
        <v>186</v>
      </c>
      <c r="EU61" s="2" t="s">
        <v>186</v>
      </c>
      <c r="EV61" s="2" t="s">
        <v>186</v>
      </c>
      <c r="EW61" s="2" t="s">
        <v>186</v>
      </c>
      <c r="EX61" s="2" t="s">
        <v>186</v>
      </c>
      <c r="EY61" s="2" t="s">
        <v>186</v>
      </c>
      <c r="EZ61" s="2" t="s">
        <v>186</v>
      </c>
      <c r="FA61" s="2" t="s">
        <v>186</v>
      </c>
      <c r="FB61" s="2" t="s">
        <v>186</v>
      </c>
      <c r="FC61" s="2" t="s">
        <v>186</v>
      </c>
      <c r="FD61" s="2" t="s">
        <v>186</v>
      </c>
      <c r="FE61" s="2" t="s">
        <v>186</v>
      </c>
      <c r="FF61" s="2" t="s">
        <v>186</v>
      </c>
      <c r="FG61" s="2" t="s">
        <v>186</v>
      </c>
      <c r="FH61" s="2" t="s">
        <v>186</v>
      </c>
      <c r="FI61" s="2" t="s">
        <v>186</v>
      </c>
      <c r="FJ61" s="2" t="s">
        <v>186</v>
      </c>
      <c r="FK61" s="2" t="s">
        <v>186</v>
      </c>
      <c r="FL61" s="2" t="s">
        <v>186</v>
      </c>
      <c r="FM61" s="2"/>
      <c r="FN61" s="2" t="s">
        <v>186</v>
      </c>
      <c r="FO61" s="2" t="s">
        <v>186</v>
      </c>
      <c r="FP61" s="2"/>
      <c r="FQ61" s="2"/>
      <c r="FR61" s="2"/>
      <c r="FS61" s="2"/>
      <c r="FT61" s="2"/>
      <c r="FU61" s="2" t="s">
        <v>186</v>
      </c>
      <c r="FV61" s="2" t="s">
        <v>186</v>
      </c>
      <c r="FW61" s="2"/>
      <c r="FX61" s="2"/>
      <c r="FY61" s="2"/>
      <c r="FZ61" s="2"/>
      <c r="GA61" s="2"/>
      <c r="GB61" s="2" t="s">
        <v>186</v>
      </c>
      <c r="GC61" s="2" t="s">
        <v>186</v>
      </c>
      <c r="GD61" s="2"/>
      <c r="GE61" s="2"/>
      <c r="GF61" s="2"/>
      <c r="GG61" s="2"/>
      <c r="GH61" s="2"/>
      <c r="GI61" s="2" t="s">
        <v>186</v>
      </c>
      <c r="GJ61" s="2" t="s">
        <v>186</v>
      </c>
      <c r="GK61" s="2"/>
      <c r="GL61" s="2"/>
      <c r="GM61" s="2"/>
      <c r="GN61" s="2" t="s">
        <v>186</v>
      </c>
      <c r="GO61" s="2"/>
      <c r="GP61" s="2" t="s">
        <v>186</v>
      </c>
      <c r="GQ61" s="2" t="s">
        <v>186</v>
      </c>
      <c r="GR61" s="2"/>
      <c r="GS61" s="2"/>
      <c r="GT61" s="2"/>
      <c r="GU61" s="2"/>
      <c r="GV61" s="2"/>
      <c r="GW61" s="2" t="s">
        <v>186</v>
      </c>
      <c r="GX61" s="2" t="s">
        <v>186</v>
      </c>
      <c r="GY61" s="2"/>
      <c r="GZ61" s="2" t="s">
        <v>186</v>
      </c>
      <c r="HA61" s="2"/>
      <c r="HB61" s="2"/>
      <c r="HC61" s="2"/>
      <c r="HD61" s="2" t="s">
        <v>186</v>
      </c>
      <c r="HE61" s="2" t="s">
        <v>186</v>
      </c>
      <c r="HF61" s="2"/>
      <c r="HG61" s="2"/>
      <c r="HH61" s="2"/>
      <c r="HI61" s="2"/>
      <c r="HJ61" s="2"/>
      <c r="HK61" s="2" t="s">
        <v>186</v>
      </c>
      <c r="HL61" s="2" t="s">
        <v>186</v>
      </c>
      <c r="HM61" s="2"/>
      <c r="HN61" s="2"/>
      <c r="HO61" s="2"/>
      <c r="HP61" s="2"/>
      <c r="HQ61" s="2"/>
      <c r="HR61" s="2" t="s">
        <v>186</v>
      </c>
      <c r="HS61" s="2" t="s">
        <v>186</v>
      </c>
      <c r="HT61" s="2"/>
      <c r="HU61" s="2"/>
      <c r="HV61" s="2"/>
      <c r="HW61" s="2"/>
      <c r="HX61" s="2"/>
      <c r="HY61" s="2" t="s">
        <v>186</v>
      </c>
      <c r="HZ61" s="2" t="s">
        <v>186</v>
      </c>
      <c r="IA61" s="2" t="s">
        <v>186</v>
      </c>
      <c r="IB61" s="2"/>
      <c r="IC61" s="2"/>
      <c r="ID61" s="2"/>
      <c r="IE61" s="2"/>
      <c r="IF61" s="2" t="s">
        <v>186</v>
      </c>
      <c r="IG61" s="2" t="s">
        <v>186</v>
      </c>
      <c r="IH61" s="2" t="s">
        <v>186</v>
      </c>
      <c r="II61" s="2" t="s">
        <v>186</v>
      </c>
      <c r="IJ61" s="2" t="s">
        <v>186</v>
      </c>
    </row>
    <row r="62" spans="1:244" x14ac:dyDescent="0.2">
      <c r="A62" s="211">
        <v>10</v>
      </c>
      <c r="B62" s="2" t="s">
        <v>64</v>
      </c>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t="s">
        <v>186</v>
      </c>
      <c r="AL62" s="2" t="s">
        <v>186</v>
      </c>
      <c r="AM62" s="2"/>
      <c r="AN62" s="2"/>
      <c r="AO62" s="2"/>
      <c r="AP62" s="2"/>
      <c r="AQ62" s="2"/>
      <c r="AR62" s="2" t="s">
        <v>186</v>
      </c>
      <c r="AS62" s="2" t="s">
        <v>186</v>
      </c>
      <c r="AT62" s="2"/>
      <c r="AU62" s="2"/>
      <c r="AV62" s="2"/>
      <c r="AW62" s="2"/>
      <c r="AX62" s="2"/>
      <c r="AY62" s="2" t="s">
        <v>186</v>
      </c>
      <c r="AZ62" s="2" t="s">
        <v>186</v>
      </c>
      <c r="BA62" s="2" t="s">
        <v>186</v>
      </c>
      <c r="BB62" s="2" t="s">
        <v>186</v>
      </c>
      <c r="BC62" s="2" t="s">
        <v>186</v>
      </c>
      <c r="BD62" s="2"/>
      <c r="BE62" s="2"/>
      <c r="BF62" s="2" t="s">
        <v>186</v>
      </c>
      <c r="BG62" s="2" t="s">
        <v>186</v>
      </c>
      <c r="BH62" s="2"/>
      <c r="BI62" s="2"/>
      <c r="BJ62" s="2"/>
      <c r="BK62" s="2"/>
      <c r="BL62" s="2"/>
      <c r="BM62" s="2" t="s">
        <v>186</v>
      </c>
      <c r="BN62" s="2" t="s">
        <v>186</v>
      </c>
      <c r="BO62" s="2"/>
      <c r="BP62" s="2"/>
      <c r="BQ62" s="2"/>
      <c r="BR62" s="2"/>
      <c r="BS62" s="2"/>
      <c r="BT62" s="2" t="s">
        <v>186</v>
      </c>
      <c r="BU62" s="2" t="s">
        <v>186</v>
      </c>
      <c r="BV62" s="2" t="s">
        <v>186</v>
      </c>
      <c r="BW62" s="2"/>
      <c r="BX62" s="2"/>
      <c r="BY62" s="2"/>
      <c r="BZ62" s="2"/>
      <c r="CA62" s="2" t="s">
        <v>186</v>
      </c>
      <c r="CB62" s="2" t="s">
        <v>186</v>
      </c>
      <c r="CC62" s="2"/>
      <c r="CD62" s="2"/>
      <c r="CE62" s="2"/>
      <c r="CF62" s="2"/>
      <c r="CG62" s="2"/>
      <c r="CH62" s="2" t="s">
        <v>186</v>
      </c>
      <c r="CI62" s="2" t="s">
        <v>186</v>
      </c>
      <c r="CJ62" s="2"/>
      <c r="CK62" s="2"/>
      <c r="CL62" s="2"/>
      <c r="CM62" s="2"/>
      <c r="CN62" s="2"/>
      <c r="CO62" s="2" t="s">
        <v>186</v>
      </c>
      <c r="CP62" s="2" t="s">
        <v>186</v>
      </c>
      <c r="CQ62" s="2"/>
      <c r="CR62" s="2" t="s">
        <v>186</v>
      </c>
      <c r="CS62" s="2"/>
      <c r="CT62" s="2"/>
      <c r="CU62" s="2"/>
      <c r="CV62" s="2" t="s">
        <v>186</v>
      </c>
      <c r="CW62" s="2" t="s">
        <v>186</v>
      </c>
      <c r="CX62" s="2"/>
      <c r="CY62" s="2"/>
      <c r="CZ62" s="2"/>
      <c r="DA62" s="2"/>
      <c r="DB62" s="2"/>
      <c r="DC62" s="2" t="s">
        <v>186</v>
      </c>
      <c r="DD62" s="2" t="s">
        <v>186</v>
      </c>
      <c r="DE62" s="2"/>
      <c r="DF62" s="2"/>
      <c r="DG62" s="2"/>
      <c r="DH62" s="2"/>
      <c r="DI62" s="2"/>
      <c r="DJ62" s="2" t="s">
        <v>186</v>
      </c>
      <c r="DK62" s="2" t="s">
        <v>186</v>
      </c>
      <c r="DL62" s="2" t="s">
        <v>186</v>
      </c>
      <c r="DM62" s="2"/>
      <c r="DN62" s="2"/>
      <c r="DO62" s="2"/>
      <c r="DP62" s="2"/>
      <c r="DQ62" s="2" t="s">
        <v>186</v>
      </c>
      <c r="DR62" s="2" t="s">
        <v>186</v>
      </c>
      <c r="DS62" s="2"/>
      <c r="DT62" s="2"/>
      <c r="DU62" s="2"/>
      <c r="DV62" s="2"/>
      <c r="DW62" s="2"/>
      <c r="DX62" s="2" t="s">
        <v>186</v>
      </c>
      <c r="DY62" s="2" t="s">
        <v>186</v>
      </c>
      <c r="DZ62" s="2"/>
      <c r="EA62" s="2"/>
      <c r="EB62" s="2"/>
      <c r="EC62" s="2"/>
      <c r="ED62" s="2"/>
      <c r="EE62" s="2" t="s">
        <v>186</v>
      </c>
      <c r="EF62" s="2" t="s">
        <v>186</v>
      </c>
      <c r="EG62" s="2"/>
      <c r="EH62" s="2"/>
      <c r="EI62" s="2"/>
      <c r="EJ62" s="2"/>
      <c r="EK62" s="2"/>
      <c r="EL62" s="2" t="s">
        <v>186</v>
      </c>
      <c r="EM62" s="2" t="s">
        <v>186</v>
      </c>
      <c r="EN62" s="2"/>
      <c r="EO62" s="2"/>
      <c r="EP62" s="2"/>
      <c r="EQ62" s="2" t="s">
        <v>186</v>
      </c>
      <c r="ER62" s="2" t="s">
        <v>186</v>
      </c>
      <c r="ES62" s="2" t="s">
        <v>186</v>
      </c>
      <c r="ET62" s="2" t="s">
        <v>186</v>
      </c>
      <c r="EU62" s="2" t="s">
        <v>186</v>
      </c>
      <c r="EV62" s="2" t="s">
        <v>186</v>
      </c>
      <c r="EW62" s="2" t="s">
        <v>186</v>
      </c>
      <c r="EX62" s="2" t="s">
        <v>186</v>
      </c>
      <c r="EY62" s="2" t="s">
        <v>186</v>
      </c>
      <c r="EZ62" s="2" t="s">
        <v>186</v>
      </c>
      <c r="FA62" s="2" t="s">
        <v>186</v>
      </c>
      <c r="FB62" s="2" t="s">
        <v>186</v>
      </c>
      <c r="FC62" s="2" t="s">
        <v>186</v>
      </c>
      <c r="FD62" s="2" t="s">
        <v>186</v>
      </c>
      <c r="FE62" s="2" t="s">
        <v>186</v>
      </c>
      <c r="FF62" s="2" t="s">
        <v>186</v>
      </c>
      <c r="FG62" s="2" t="s">
        <v>186</v>
      </c>
      <c r="FH62" s="2" t="s">
        <v>186</v>
      </c>
      <c r="FI62" s="2" t="s">
        <v>186</v>
      </c>
      <c r="FJ62" s="2" t="s">
        <v>186</v>
      </c>
      <c r="FK62" s="2" t="s">
        <v>186</v>
      </c>
      <c r="FL62" s="2" t="s">
        <v>186</v>
      </c>
      <c r="FM62" s="2"/>
      <c r="FN62" s="2" t="s">
        <v>186</v>
      </c>
      <c r="FO62" s="2" t="s">
        <v>186</v>
      </c>
      <c r="FP62" s="2"/>
      <c r="FQ62" s="2"/>
      <c r="FR62" s="2"/>
      <c r="FS62" s="2"/>
      <c r="FT62" s="2"/>
      <c r="FU62" s="2" t="s">
        <v>186</v>
      </c>
      <c r="FV62" s="2" t="s">
        <v>186</v>
      </c>
      <c r="FW62" s="2"/>
      <c r="FX62" s="2"/>
      <c r="FY62" s="2"/>
      <c r="FZ62" s="2"/>
      <c r="GA62" s="2"/>
      <c r="GB62" s="2" t="s">
        <v>186</v>
      </c>
      <c r="GC62" s="2" t="s">
        <v>186</v>
      </c>
      <c r="GD62" s="2"/>
      <c r="GE62" s="2"/>
      <c r="GF62" s="2"/>
      <c r="GG62" s="2"/>
      <c r="GH62" s="2"/>
      <c r="GI62" s="2" t="s">
        <v>186</v>
      </c>
      <c r="GJ62" s="2" t="s">
        <v>186</v>
      </c>
      <c r="GK62" s="2"/>
      <c r="GL62" s="2"/>
      <c r="GM62" s="2"/>
      <c r="GN62" s="2" t="s">
        <v>186</v>
      </c>
      <c r="GO62" s="2"/>
      <c r="GP62" s="2" t="s">
        <v>186</v>
      </c>
      <c r="GQ62" s="2" t="s">
        <v>186</v>
      </c>
      <c r="GR62" s="2"/>
      <c r="GS62" s="2"/>
      <c r="GT62" s="2"/>
      <c r="GU62" s="2"/>
      <c r="GV62" s="2"/>
      <c r="GW62" s="2" t="s">
        <v>186</v>
      </c>
      <c r="GX62" s="2" t="s">
        <v>186</v>
      </c>
      <c r="GY62" s="2"/>
      <c r="GZ62" s="2" t="s">
        <v>186</v>
      </c>
      <c r="HA62" s="2"/>
      <c r="HB62" s="2"/>
      <c r="HC62" s="2"/>
      <c r="HD62" s="2" t="s">
        <v>186</v>
      </c>
      <c r="HE62" s="2" t="s">
        <v>186</v>
      </c>
      <c r="HF62" s="2"/>
      <c r="HG62" s="2"/>
      <c r="HH62" s="2"/>
      <c r="HI62" s="2"/>
      <c r="HJ62" s="2"/>
      <c r="HK62" s="2" t="s">
        <v>186</v>
      </c>
      <c r="HL62" s="2" t="s">
        <v>186</v>
      </c>
      <c r="HM62" s="2"/>
      <c r="HN62" s="2"/>
      <c r="HO62" s="2"/>
      <c r="HP62" s="2"/>
      <c r="HQ62" s="2"/>
      <c r="HR62" s="2" t="s">
        <v>186</v>
      </c>
      <c r="HS62" s="2" t="s">
        <v>186</v>
      </c>
      <c r="HT62" s="2"/>
      <c r="HU62" s="2"/>
      <c r="HV62" s="2"/>
      <c r="HW62" s="2"/>
      <c r="HX62" s="2"/>
      <c r="HY62" s="2" t="s">
        <v>186</v>
      </c>
      <c r="HZ62" s="2" t="s">
        <v>186</v>
      </c>
      <c r="IA62" s="2" t="s">
        <v>186</v>
      </c>
      <c r="IB62" s="2"/>
      <c r="IC62" s="2"/>
      <c r="ID62" s="2"/>
      <c r="IE62" s="2"/>
      <c r="IF62" s="2" t="s">
        <v>186</v>
      </c>
      <c r="IG62" s="2" t="s">
        <v>186</v>
      </c>
      <c r="IH62" s="2" t="s">
        <v>186</v>
      </c>
      <c r="II62" s="2" t="s">
        <v>186</v>
      </c>
      <c r="IJ62" s="2" t="s">
        <v>186</v>
      </c>
    </row>
    <row r="63" spans="1:244" x14ac:dyDescent="0.2">
      <c r="A63" s="212"/>
      <c r="B63" s="2" t="s">
        <v>163</v>
      </c>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t="s">
        <v>186</v>
      </c>
      <c r="AL63" s="2" t="s">
        <v>186</v>
      </c>
      <c r="AM63" s="2"/>
      <c r="AN63" s="2"/>
      <c r="AO63" s="2"/>
      <c r="AP63" s="2"/>
      <c r="AQ63" s="2"/>
      <c r="AR63" s="2" t="s">
        <v>186</v>
      </c>
      <c r="AS63" s="2" t="s">
        <v>186</v>
      </c>
      <c r="AT63" s="2"/>
      <c r="AU63" s="2"/>
      <c r="AV63" s="2"/>
      <c r="AW63" s="2"/>
      <c r="AX63" s="2"/>
      <c r="AY63" s="2" t="s">
        <v>186</v>
      </c>
      <c r="AZ63" s="2" t="s">
        <v>186</v>
      </c>
      <c r="BA63" s="2" t="s">
        <v>186</v>
      </c>
      <c r="BB63" s="2" t="s">
        <v>186</v>
      </c>
      <c r="BC63" s="2" t="s">
        <v>186</v>
      </c>
      <c r="BD63" s="2"/>
      <c r="BE63" s="2"/>
      <c r="BF63" s="2" t="s">
        <v>186</v>
      </c>
      <c r="BG63" s="2" t="s">
        <v>186</v>
      </c>
      <c r="BH63" s="2"/>
      <c r="BI63" s="2"/>
      <c r="BJ63" s="2"/>
      <c r="BK63" s="2"/>
      <c r="BL63" s="2"/>
      <c r="BM63" s="2" t="s">
        <v>186</v>
      </c>
      <c r="BN63" s="2" t="s">
        <v>186</v>
      </c>
      <c r="BO63" s="2"/>
      <c r="BP63" s="2"/>
      <c r="BQ63" s="2"/>
      <c r="BR63" s="2"/>
      <c r="BS63" s="2"/>
      <c r="BT63" s="2" t="s">
        <v>186</v>
      </c>
      <c r="BU63" s="2" t="s">
        <v>186</v>
      </c>
      <c r="BV63" s="2" t="s">
        <v>186</v>
      </c>
      <c r="BW63" s="2"/>
      <c r="BX63" s="2"/>
      <c r="BY63" s="2"/>
      <c r="BZ63" s="2"/>
      <c r="CA63" s="2" t="s">
        <v>186</v>
      </c>
      <c r="CB63" s="2" t="s">
        <v>186</v>
      </c>
      <c r="CC63" s="2"/>
      <c r="CD63" s="2"/>
      <c r="CE63" s="2"/>
      <c r="CF63" s="2"/>
      <c r="CG63" s="2"/>
      <c r="CH63" s="2" t="s">
        <v>186</v>
      </c>
      <c r="CI63" s="2" t="s">
        <v>186</v>
      </c>
      <c r="CJ63" s="2"/>
      <c r="CK63" s="2"/>
      <c r="CL63" s="2"/>
      <c r="CM63" s="2"/>
      <c r="CN63" s="2"/>
      <c r="CO63" s="2" t="s">
        <v>186</v>
      </c>
      <c r="CP63" s="2" t="s">
        <v>186</v>
      </c>
      <c r="CQ63" s="2"/>
      <c r="CR63" s="2" t="s">
        <v>186</v>
      </c>
      <c r="CS63" s="2"/>
      <c r="CT63" s="2"/>
      <c r="CU63" s="2"/>
      <c r="CV63" s="2" t="s">
        <v>186</v>
      </c>
      <c r="CW63" s="2" t="s">
        <v>186</v>
      </c>
      <c r="CX63" s="2"/>
      <c r="CY63" s="2"/>
      <c r="CZ63" s="2"/>
      <c r="DA63" s="2"/>
      <c r="DB63" s="2"/>
      <c r="DC63" s="2" t="s">
        <v>186</v>
      </c>
      <c r="DD63" s="2" t="s">
        <v>186</v>
      </c>
      <c r="DE63" s="2"/>
      <c r="DF63" s="2"/>
      <c r="DG63" s="2"/>
      <c r="DH63" s="2"/>
      <c r="DI63" s="2"/>
      <c r="DJ63" s="2" t="s">
        <v>186</v>
      </c>
      <c r="DK63" s="2" t="s">
        <v>186</v>
      </c>
      <c r="DL63" s="2" t="s">
        <v>186</v>
      </c>
      <c r="DM63" s="2"/>
      <c r="DN63" s="2"/>
      <c r="DO63" s="2"/>
      <c r="DP63" s="2"/>
      <c r="DQ63" s="2" t="s">
        <v>186</v>
      </c>
      <c r="DR63" s="2" t="s">
        <v>186</v>
      </c>
      <c r="DS63" s="2"/>
      <c r="DT63" s="2"/>
      <c r="DU63" s="2"/>
      <c r="DV63" s="2"/>
      <c r="DW63" s="2"/>
      <c r="DX63" s="2" t="s">
        <v>186</v>
      </c>
      <c r="DY63" s="2" t="s">
        <v>186</v>
      </c>
      <c r="DZ63" s="2"/>
      <c r="EA63" s="2"/>
      <c r="EB63" s="2"/>
      <c r="EC63" s="2"/>
      <c r="ED63" s="2"/>
      <c r="EE63" s="2" t="s">
        <v>186</v>
      </c>
      <c r="EF63" s="2" t="s">
        <v>186</v>
      </c>
      <c r="EG63" s="2"/>
      <c r="EH63" s="2"/>
      <c r="EI63" s="2"/>
      <c r="EJ63" s="2"/>
      <c r="EK63" s="2"/>
      <c r="EL63" s="2" t="s">
        <v>186</v>
      </c>
      <c r="EM63" s="2" t="s">
        <v>186</v>
      </c>
      <c r="EN63" s="2"/>
      <c r="EO63" s="2"/>
      <c r="EP63" s="2"/>
      <c r="EQ63" s="2" t="s">
        <v>186</v>
      </c>
      <c r="ER63" s="2" t="s">
        <v>186</v>
      </c>
      <c r="ES63" s="2" t="s">
        <v>186</v>
      </c>
      <c r="ET63" s="2" t="s">
        <v>186</v>
      </c>
      <c r="EU63" s="2" t="s">
        <v>186</v>
      </c>
      <c r="EV63" s="2" t="s">
        <v>186</v>
      </c>
      <c r="EW63" s="2" t="s">
        <v>186</v>
      </c>
      <c r="EX63" s="2" t="s">
        <v>186</v>
      </c>
      <c r="EY63" s="2" t="s">
        <v>186</v>
      </c>
      <c r="EZ63" s="2" t="s">
        <v>186</v>
      </c>
      <c r="FA63" s="2" t="s">
        <v>186</v>
      </c>
      <c r="FB63" s="2" t="s">
        <v>186</v>
      </c>
      <c r="FC63" s="2" t="s">
        <v>186</v>
      </c>
      <c r="FD63" s="2" t="s">
        <v>186</v>
      </c>
      <c r="FE63" s="2" t="s">
        <v>186</v>
      </c>
      <c r="FF63" s="2" t="s">
        <v>186</v>
      </c>
      <c r="FG63" s="2" t="s">
        <v>186</v>
      </c>
      <c r="FH63" s="2" t="s">
        <v>186</v>
      </c>
      <c r="FI63" s="2" t="s">
        <v>186</v>
      </c>
      <c r="FJ63" s="2" t="s">
        <v>186</v>
      </c>
      <c r="FK63" s="2" t="s">
        <v>186</v>
      </c>
      <c r="FL63" s="2" t="s">
        <v>186</v>
      </c>
      <c r="FM63" s="2"/>
      <c r="FN63" s="2" t="s">
        <v>186</v>
      </c>
      <c r="FO63" s="2" t="s">
        <v>186</v>
      </c>
      <c r="FP63" s="2"/>
      <c r="FQ63" s="2"/>
      <c r="FR63" s="2"/>
      <c r="FS63" s="2"/>
      <c r="FT63" s="2"/>
      <c r="FU63" s="2" t="s">
        <v>186</v>
      </c>
      <c r="FV63" s="2" t="s">
        <v>186</v>
      </c>
      <c r="FW63" s="2"/>
      <c r="FX63" s="2"/>
      <c r="FY63" s="2"/>
      <c r="FZ63" s="2"/>
      <c r="GA63" s="2"/>
      <c r="GB63" s="2" t="s">
        <v>186</v>
      </c>
      <c r="GC63" s="2" t="s">
        <v>186</v>
      </c>
      <c r="GD63" s="2"/>
      <c r="GE63" s="2"/>
      <c r="GF63" s="2"/>
      <c r="GG63" s="2"/>
      <c r="GH63" s="2"/>
      <c r="GI63" s="2" t="s">
        <v>186</v>
      </c>
      <c r="GJ63" s="2" t="s">
        <v>186</v>
      </c>
      <c r="GK63" s="2"/>
      <c r="GL63" s="2"/>
      <c r="GM63" s="2"/>
      <c r="GN63" s="2" t="s">
        <v>186</v>
      </c>
      <c r="GO63" s="2"/>
      <c r="GP63" s="2" t="s">
        <v>186</v>
      </c>
      <c r="GQ63" s="2" t="s">
        <v>186</v>
      </c>
      <c r="GR63" s="2"/>
      <c r="GS63" s="2"/>
      <c r="GT63" s="2"/>
      <c r="GU63" s="2"/>
      <c r="GV63" s="2"/>
      <c r="GW63" s="2" t="s">
        <v>186</v>
      </c>
      <c r="GX63" s="2" t="s">
        <v>186</v>
      </c>
      <c r="GY63" s="2"/>
      <c r="GZ63" s="2" t="s">
        <v>186</v>
      </c>
      <c r="HA63" s="2"/>
      <c r="HB63" s="2"/>
      <c r="HC63" s="2"/>
      <c r="HD63" s="2" t="s">
        <v>186</v>
      </c>
      <c r="HE63" s="2" t="s">
        <v>186</v>
      </c>
      <c r="HF63" s="2"/>
      <c r="HG63" s="2"/>
      <c r="HH63" s="2"/>
      <c r="HI63" s="2"/>
      <c r="HJ63" s="2"/>
      <c r="HK63" s="2" t="s">
        <v>186</v>
      </c>
      <c r="HL63" s="2" t="s">
        <v>186</v>
      </c>
      <c r="HM63" s="2"/>
      <c r="HN63" s="2"/>
      <c r="HO63" s="2"/>
      <c r="HP63" s="2"/>
      <c r="HQ63" s="2"/>
      <c r="HR63" s="2" t="s">
        <v>186</v>
      </c>
      <c r="HS63" s="2" t="s">
        <v>186</v>
      </c>
      <c r="HT63" s="2"/>
      <c r="HU63" s="2"/>
      <c r="HV63" s="2"/>
      <c r="HW63" s="2"/>
      <c r="HX63" s="2"/>
      <c r="HY63" s="2" t="s">
        <v>186</v>
      </c>
      <c r="HZ63" s="2" t="s">
        <v>186</v>
      </c>
      <c r="IA63" s="2" t="s">
        <v>186</v>
      </c>
      <c r="IB63" s="2"/>
      <c r="IC63" s="2"/>
      <c r="ID63" s="2"/>
      <c r="IE63" s="2"/>
      <c r="IF63" s="2" t="s">
        <v>186</v>
      </c>
      <c r="IG63" s="2" t="s">
        <v>186</v>
      </c>
      <c r="IH63" s="2" t="s">
        <v>186</v>
      </c>
      <c r="II63" s="2" t="s">
        <v>186</v>
      </c>
      <c r="IJ63" s="2" t="s">
        <v>186</v>
      </c>
    </row>
    <row r="64" spans="1:244" x14ac:dyDescent="0.2">
      <c r="A64" s="211">
        <v>11</v>
      </c>
      <c r="B64" s="2" t="s">
        <v>41</v>
      </c>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t="s">
        <v>186</v>
      </c>
      <c r="AL64" s="2" t="s">
        <v>186</v>
      </c>
      <c r="AM64" s="2"/>
      <c r="AN64" s="2"/>
      <c r="AO64" s="2"/>
      <c r="AP64" s="2"/>
      <c r="AQ64" s="2"/>
      <c r="AR64" s="2" t="s">
        <v>186</v>
      </c>
      <c r="AS64" s="2" t="s">
        <v>186</v>
      </c>
      <c r="AT64" s="2"/>
      <c r="AU64" s="2"/>
      <c r="AV64" s="2"/>
      <c r="AW64" s="2"/>
      <c r="AX64" s="2"/>
      <c r="AY64" s="2" t="s">
        <v>186</v>
      </c>
      <c r="AZ64" s="2" t="s">
        <v>186</v>
      </c>
      <c r="BA64" s="2" t="s">
        <v>186</v>
      </c>
      <c r="BB64" s="2" t="s">
        <v>186</v>
      </c>
      <c r="BC64" s="2" t="s">
        <v>186</v>
      </c>
      <c r="BD64" s="2"/>
      <c r="BE64" s="2"/>
      <c r="BF64" s="2" t="s">
        <v>186</v>
      </c>
      <c r="BG64" s="2" t="s">
        <v>186</v>
      </c>
      <c r="BH64" s="2"/>
      <c r="BI64" s="2"/>
      <c r="BJ64" s="2"/>
      <c r="BK64" s="2"/>
      <c r="BL64" s="2"/>
      <c r="BM64" s="2" t="s">
        <v>186</v>
      </c>
      <c r="BN64" s="2" t="s">
        <v>186</v>
      </c>
      <c r="BO64" s="2"/>
      <c r="BP64" s="2"/>
      <c r="BQ64" s="2"/>
      <c r="BR64" s="2"/>
      <c r="BS64" s="2"/>
      <c r="BT64" s="2" t="s">
        <v>186</v>
      </c>
      <c r="BU64" s="2" t="s">
        <v>186</v>
      </c>
      <c r="BV64" s="2" t="s">
        <v>186</v>
      </c>
      <c r="BW64" s="2"/>
      <c r="BX64" s="2"/>
      <c r="BY64" s="2"/>
      <c r="BZ64" s="2"/>
      <c r="CA64" s="2" t="s">
        <v>186</v>
      </c>
      <c r="CB64" s="2" t="s">
        <v>186</v>
      </c>
      <c r="CC64" s="2"/>
      <c r="CD64" s="2"/>
      <c r="CE64" s="2"/>
      <c r="CF64" s="2"/>
      <c r="CG64" s="2"/>
      <c r="CH64" s="2" t="s">
        <v>186</v>
      </c>
      <c r="CI64" s="2" t="s">
        <v>186</v>
      </c>
      <c r="CJ64" s="2"/>
      <c r="CK64" s="2"/>
      <c r="CL64" s="2"/>
      <c r="CM64" s="2"/>
      <c r="CN64" s="2"/>
      <c r="CO64" s="2" t="s">
        <v>186</v>
      </c>
      <c r="CP64" s="2" t="s">
        <v>186</v>
      </c>
      <c r="CQ64" s="2"/>
      <c r="CR64" s="2" t="s">
        <v>186</v>
      </c>
      <c r="CS64" s="2"/>
      <c r="CT64" s="2"/>
      <c r="CU64" s="2"/>
      <c r="CV64" s="2" t="s">
        <v>186</v>
      </c>
      <c r="CW64" s="2" t="s">
        <v>186</v>
      </c>
      <c r="CX64" s="2"/>
      <c r="CY64" s="2"/>
      <c r="CZ64" s="2"/>
      <c r="DA64" s="2"/>
      <c r="DB64" s="2"/>
      <c r="DC64" s="2" t="s">
        <v>186</v>
      </c>
      <c r="DD64" s="2" t="s">
        <v>186</v>
      </c>
      <c r="DE64" s="2"/>
      <c r="DF64" s="2"/>
      <c r="DG64" s="2"/>
      <c r="DH64" s="2"/>
      <c r="DI64" s="2"/>
      <c r="DJ64" s="2" t="s">
        <v>186</v>
      </c>
      <c r="DK64" s="2" t="s">
        <v>186</v>
      </c>
      <c r="DL64" s="2" t="s">
        <v>186</v>
      </c>
      <c r="DM64" s="2"/>
      <c r="DN64" s="2"/>
      <c r="DO64" s="2"/>
      <c r="DP64" s="2"/>
      <c r="DQ64" s="2" t="s">
        <v>186</v>
      </c>
      <c r="DR64" s="2" t="s">
        <v>186</v>
      </c>
      <c r="DS64" s="2"/>
      <c r="DT64" s="2"/>
      <c r="DU64" s="2"/>
      <c r="DV64" s="2"/>
      <c r="DW64" s="2"/>
      <c r="DX64" s="2" t="s">
        <v>186</v>
      </c>
      <c r="DY64" s="2" t="s">
        <v>186</v>
      </c>
      <c r="DZ64" s="2"/>
      <c r="EA64" s="2"/>
      <c r="EB64" s="2"/>
      <c r="EC64" s="2"/>
      <c r="ED64" s="2"/>
      <c r="EE64" s="2" t="s">
        <v>186</v>
      </c>
      <c r="EF64" s="2" t="s">
        <v>186</v>
      </c>
      <c r="EG64" s="2"/>
      <c r="EH64" s="2"/>
      <c r="EI64" s="2"/>
      <c r="EJ64" s="2"/>
      <c r="EK64" s="2"/>
      <c r="EL64" s="2" t="s">
        <v>186</v>
      </c>
      <c r="EM64" s="2" t="s">
        <v>186</v>
      </c>
      <c r="EN64" s="2"/>
      <c r="EO64" s="2"/>
      <c r="EP64" s="2"/>
      <c r="EQ64" s="2" t="s">
        <v>186</v>
      </c>
      <c r="ER64" s="2" t="s">
        <v>186</v>
      </c>
      <c r="ES64" s="2" t="s">
        <v>186</v>
      </c>
      <c r="ET64" s="2" t="s">
        <v>186</v>
      </c>
      <c r="EU64" s="2" t="s">
        <v>186</v>
      </c>
      <c r="EV64" s="2" t="s">
        <v>186</v>
      </c>
      <c r="EW64" s="2" t="s">
        <v>186</v>
      </c>
      <c r="EX64" s="2" t="s">
        <v>186</v>
      </c>
      <c r="EY64" s="2" t="s">
        <v>186</v>
      </c>
      <c r="EZ64" s="2" t="s">
        <v>186</v>
      </c>
      <c r="FA64" s="2" t="s">
        <v>186</v>
      </c>
      <c r="FB64" s="2" t="s">
        <v>186</v>
      </c>
      <c r="FC64" s="2" t="s">
        <v>186</v>
      </c>
      <c r="FD64" s="2" t="s">
        <v>186</v>
      </c>
      <c r="FE64" s="2" t="s">
        <v>186</v>
      </c>
      <c r="FF64" s="2" t="s">
        <v>186</v>
      </c>
      <c r="FG64" s="2" t="s">
        <v>186</v>
      </c>
      <c r="FH64" s="2" t="s">
        <v>186</v>
      </c>
      <c r="FI64" s="2" t="s">
        <v>186</v>
      </c>
      <c r="FJ64" s="2" t="s">
        <v>186</v>
      </c>
      <c r="FK64" s="2" t="s">
        <v>186</v>
      </c>
      <c r="FL64" s="2" t="s">
        <v>186</v>
      </c>
      <c r="FM64" s="2"/>
      <c r="FN64" s="2" t="s">
        <v>186</v>
      </c>
      <c r="FO64" s="2" t="s">
        <v>186</v>
      </c>
      <c r="FP64" s="2"/>
      <c r="FQ64" s="2"/>
      <c r="FR64" s="2"/>
      <c r="FS64" s="2"/>
      <c r="FT64" s="2"/>
      <c r="FU64" s="2" t="s">
        <v>186</v>
      </c>
      <c r="FV64" s="2" t="s">
        <v>186</v>
      </c>
      <c r="FW64" s="2"/>
      <c r="FX64" s="2"/>
      <c r="FY64" s="2"/>
      <c r="FZ64" s="2"/>
      <c r="GA64" s="2"/>
      <c r="GB64" s="2" t="s">
        <v>186</v>
      </c>
      <c r="GC64" s="2" t="s">
        <v>186</v>
      </c>
      <c r="GD64" s="2"/>
      <c r="GE64" s="2"/>
      <c r="GF64" s="2"/>
      <c r="GG64" s="2"/>
      <c r="GH64" s="2"/>
      <c r="GI64" s="2" t="s">
        <v>186</v>
      </c>
      <c r="GJ64" s="2" t="s">
        <v>186</v>
      </c>
      <c r="GK64" s="2"/>
      <c r="GL64" s="2"/>
      <c r="GM64" s="2"/>
      <c r="GN64" s="2" t="s">
        <v>186</v>
      </c>
      <c r="GO64" s="2"/>
      <c r="GP64" s="2" t="s">
        <v>186</v>
      </c>
      <c r="GQ64" s="2" t="s">
        <v>186</v>
      </c>
      <c r="GR64" s="2"/>
      <c r="GS64" s="2"/>
      <c r="GT64" s="2"/>
      <c r="GU64" s="2"/>
      <c r="GV64" s="2"/>
      <c r="GW64" s="2" t="s">
        <v>186</v>
      </c>
      <c r="GX64" s="2" t="s">
        <v>186</v>
      </c>
      <c r="GY64" s="2"/>
      <c r="GZ64" s="2" t="s">
        <v>186</v>
      </c>
      <c r="HA64" s="2"/>
      <c r="HB64" s="2"/>
      <c r="HC64" s="2"/>
      <c r="HD64" s="2" t="s">
        <v>186</v>
      </c>
      <c r="HE64" s="2" t="s">
        <v>186</v>
      </c>
      <c r="HF64" s="2"/>
      <c r="HG64" s="2"/>
      <c r="HH64" s="2"/>
      <c r="HI64" s="2"/>
      <c r="HJ64" s="2"/>
      <c r="HK64" s="2" t="s">
        <v>186</v>
      </c>
      <c r="HL64" s="2" t="s">
        <v>186</v>
      </c>
      <c r="HM64" s="2"/>
      <c r="HN64" s="2"/>
      <c r="HO64" s="2"/>
      <c r="HP64" s="2"/>
      <c r="HQ64" s="2"/>
      <c r="HR64" s="2" t="s">
        <v>186</v>
      </c>
      <c r="HS64" s="2" t="s">
        <v>186</v>
      </c>
      <c r="HT64" s="2"/>
      <c r="HU64" s="2"/>
      <c r="HV64" s="2"/>
      <c r="HW64" s="2"/>
      <c r="HX64" s="2"/>
      <c r="HY64" s="2" t="s">
        <v>186</v>
      </c>
      <c r="HZ64" s="2" t="s">
        <v>186</v>
      </c>
      <c r="IA64" s="2" t="s">
        <v>186</v>
      </c>
      <c r="IB64" s="2"/>
      <c r="IC64" s="2"/>
      <c r="ID64" s="2"/>
      <c r="IE64" s="2"/>
      <c r="IF64" s="2" t="s">
        <v>186</v>
      </c>
      <c r="IG64" s="2" t="s">
        <v>186</v>
      </c>
      <c r="IH64" s="2" t="s">
        <v>186</v>
      </c>
      <c r="II64" s="2" t="s">
        <v>186</v>
      </c>
      <c r="IJ64" s="2" t="s">
        <v>186</v>
      </c>
    </row>
    <row r="65" spans="1:244" x14ac:dyDescent="0.2">
      <c r="A65" s="212"/>
      <c r="B65" s="2" t="s">
        <v>163</v>
      </c>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t="s">
        <v>186</v>
      </c>
      <c r="AL65" s="2" t="s">
        <v>186</v>
      </c>
      <c r="AM65" s="2"/>
      <c r="AN65" s="2"/>
      <c r="AO65" s="2"/>
      <c r="AP65" s="2"/>
      <c r="AQ65" s="2"/>
      <c r="AR65" s="2" t="s">
        <v>186</v>
      </c>
      <c r="AS65" s="2" t="s">
        <v>186</v>
      </c>
      <c r="AT65" s="2"/>
      <c r="AU65" s="2"/>
      <c r="AV65" s="2"/>
      <c r="AW65" s="2"/>
      <c r="AX65" s="2"/>
      <c r="AY65" s="2" t="s">
        <v>186</v>
      </c>
      <c r="AZ65" s="2" t="s">
        <v>186</v>
      </c>
      <c r="BA65" s="2" t="s">
        <v>186</v>
      </c>
      <c r="BB65" s="2" t="s">
        <v>186</v>
      </c>
      <c r="BC65" s="2" t="s">
        <v>186</v>
      </c>
      <c r="BD65" s="2"/>
      <c r="BE65" s="2"/>
      <c r="BF65" s="2" t="s">
        <v>186</v>
      </c>
      <c r="BG65" s="2" t="s">
        <v>186</v>
      </c>
      <c r="BH65" s="2"/>
      <c r="BI65" s="2"/>
      <c r="BJ65" s="2"/>
      <c r="BK65" s="2"/>
      <c r="BL65" s="2"/>
      <c r="BM65" s="2" t="s">
        <v>186</v>
      </c>
      <c r="BN65" s="2" t="s">
        <v>186</v>
      </c>
      <c r="BO65" s="2"/>
      <c r="BP65" s="2"/>
      <c r="BQ65" s="2"/>
      <c r="BR65" s="2"/>
      <c r="BS65" s="2"/>
      <c r="BT65" s="2" t="s">
        <v>186</v>
      </c>
      <c r="BU65" s="2" t="s">
        <v>186</v>
      </c>
      <c r="BV65" s="2" t="s">
        <v>186</v>
      </c>
      <c r="BW65" s="2"/>
      <c r="BX65" s="2"/>
      <c r="BY65" s="2"/>
      <c r="BZ65" s="2"/>
      <c r="CA65" s="2" t="s">
        <v>186</v>
      </c>
      <c r="CB65" s="2" t="s">
        <v>186</v>
      </c>
      <c r="CC65" s="2"/>
      <c r="CD65" s="2"/>
      <c r="CE65" s="2"/>
      <c r="CF65" s="2"/>
      <c r="CG65" s="2"/>
      <c r="CH65" s="2" t="s">
        <v>186</v>
      </c>
      <c r="CI65" s="2" t="s">
        <v>186</v>
      </c>
      <c r="CJ65" s="2"/>
      <c r="CK65" s="2"/>
      <c r="CL65" s="2"/>
      <c r="CM65" s="2"/>
      <c r="CN65" s="2"/>
      <c r="CO65" s="2" t="s">
        <v>186</v>
      </c>
      <c r="CP65" s="2" t="s">
        <v>186</v>
      </c>
      <c r="CQ65" s="2"/>
      <c r="CR65" s="2" t="s">
        <v>186</v>
      </c>
      <c r="CS65" s="2"/>
      <c r="CT65" s="2"/>
      <c r="CU65" s="2"/>
      <c r="CV65" s="2" t="s">
        <v>186</v>
      </c>
      <c r="CW65" s="2" t="s">
        <v>186</v>
      </c>
      <c r="CX65" s="2"/>
      <c r="CY65" s="2"/>
      <c r="CZ65" s="2"/>
      <c r="DA65" s="2"/>
      <c r="DB65" s="2"/>
      <c r="DC65" s="2" t="s">
        <v>186</v>
      </c>
      <c r="DD65" s="2" t="s">
        <v>186</v>
      </c>
      <c r="DE65" s="2"/>
      <c r="DF65" s="2"/>
      <c r="DG65" s="2"/>
      <c r="DH65" s="2"/>
      <c r="DI65" s="2"/>
      <c r="DJ65" s="2" t="s">
        <v>186</v>
      </c>
      <c r="DK65" s="2" t="s">
        <v>186</v>
      </c>
      <c r="DL65" s="2" t="s">
        <v>186</v>
      </c>
      <c r="DM65" s="2"/>
      <c r="DN65" s="2"/>
      <c r="DO65" s="2"/>
      <c r="DP65" s="2"/>
      <c r="DQ65" s="2" t="s">
        <v>186</v>
      </c>
      <c r="DR65" s="2" t="s">
        <v>186</v>
      </c>
      <c r="DS65" s="2"/>
      <c r="DT65" s="2"/>
      <c r="DU65" s="2"/>
      <c r="DV65" s="2"/>
      <c r="DW65" s="2"/>
      <c r="DX65" s="2" t="s">
        <v>186</v>
      </c>
      <c r="DY65" s="2" t="s">
        <v>186</v>
      </c>
      <c r="DZ65" s="2"/>
      <c r="EA65" s="2"/>
      <c r="EB65" s="2"/>
      <c r="EC65" s="2"/>
      <c r="ED65" s="2"/>
      <c r="EE65" s="2" t="s">
        <v>186</v>
      </c>
      <c r="EF65" s="2" t="s">
        <v>186</v>
      </c>
      <c r="EG65" s="2"/>
      <c r="EH65" s="2"/>
      <c r="EI65" s="2"/>
      <c r="EJ65" s="2"/>
      <c r="EK65" s="2"/>
      <c r="EL65" s="2" t="s">
        <v>186</v>
      </c>
      <c r="EM65" s="2" t="s">
        <v>186</v>
      </c>
      <c r="EN65" s="2"/>
      <c r="EO65" s="2"/>
      <c r="EP65" s="2"/>
      <c r="EQ65" s="2" t="s">
        <v>186</v>
      </c>
      <c r="ER65" s="2" t="s">
        <v>186</v>
      </c>
      <c r="ES65" s="2" t="s">
        <v>186</v>
      </c>
      <c r="ET65" s="2" t="s">
        <v>186</v>
      </c>
      <c r="EU65" s="2" t="s">
        <v>186</v>
      </c>
      <c r="EV65" s="2" t="s">
        <v>186</v>
      </c>
      <c r="EW65" s="2" t="s">
        <v>186</v>
      </c>
      <c r="EX65" s="2" t="s">
        <v>186</v>
      </c>
      <c r="EY65" s="2" t="s">
        <v>186</v>
      </c>
      <c r="EZ65" s="2" t="s">
        <v>186</v>
      </c>
      <c r="FA65" s="2" t="s">
        <v>186</v>
      </c>
      <c r="FB65" s="2" t="s">
        <v>186</v>
      </c>
      <c r="FC65" s="2" t="s">
        <v>186</v>
      </c>
      <c r="FD65" s="2" t="s">
        <v>186</v>
      </c>
      <c r="FE65" s="2" t="s">
        <v>186</v>
      </c>
      <c r="FF65" s="2" t="s">
        <v>186</v>
      </c>
      <c r="FG65" s="2" t="s">
        <v>186</v>
      </c>
      <c r="FH65" s="2" t="s">
        <v>186</v>
      </c>
      <c r="FI65" s="2" t="s">
        <v>186</v>
      </c>
      <c r="FJ65" s="2" t="s">
        <v>186</v>
      </c>
      <c r="FK65" s="2" t="s">
        <v>186</v>
      </c>
      <c r="FL65" s="2" t="s">
        <v>186</v>
      </c>
      <c r="FM65" s="2"/>
      <c r="FN65" s="2" t="s">
        <v>186</v>
      </c>
      <c r="FO65" s="2" t="s">
        <v>186</v>
      </c>
      <c r="FP65" s="2"/>
      <c r="FQ65" s="2"/>
      <c r="FR65" s="2"/>
      <c r="FS65" s="2"/>
      <c r="FT65" s="2"/>
      <c r="FU65" s="2" t="s">
        <v>186</v>
      </c>
      <c r="FV65" s="2" t="s">
        <v>186</v>
      </c>
      <c r="FW65" s="2"/>
      <c r="FX65" s="2"/>
      <c r="FY65" s="2"/>
      <c r="FZ65" s="2"/>
      <c r="GA65" s="2"/>
      <c r="GB65" s="2" t="s">
        <v>186</v>
      </c>
      <c r="GC65" s="2" t="s">
        <v>186</v>
      </c>
      <c r="GD65" s="2"/>
      <c r="GE65" s="2"/>
      <c r="GF65" s="2"/>
      <c r="GG65" s="2"/>
      <c r="GH65" s="2"/>
      <c r="GI65" s="2" t="s">
        <v>186</v>
      </c>
      <c r="GJ65" s="2" t="s">
        <v>186</v>
      </c>
      <c r="GK65" s="2"/>
      <c r="GL65" s="2"/>
      <c r="GM65" s="2"/>
      <c r="GN65" s="2" t="s">
        <v>186</v>
      </c>
      <c r="GO65" s="2"/>
      <c r="GP65" s="2" t="s">
        <v>186</v>
      </c>
      <c r="GQ65" s="2" t="s">
        <v>186</v>
      </c>
      <c r="GR65" s="2"/>
      <c r="GS65" s="2"/>
      <c r="GT65" s="2"/>
      <c r="GU65" s="2"/>
      <c r="GV65" s="2"/>
      <c r="GW65" s="2" t="s">
        <v>186</v>
      </c>
      <c r="GX65" s="2" t="s">
        <v>186</v>
      </c>
      <c r="GY65" s="2"/>
      <c r="GZ65" s="2" t="s">
        <v>186</v>
      </c>
      <c r="HA65" s="2"/>
      <c r="HB65" s="2"/>
      <c r="HC65" s="2"/>
      <c r="HD65" s="2" t="s">
        <v>186</v>
      </c>
      <c r="HE65" s="2" t="s">
        <v>186</v>
      </c>
      <c r="HF65" s="2"/>
      <c r="HG65" s="2"/>
      <c r="HH65" s="2"/>
      <c r="HI65" s="2"/>
      <c r="HJ65" s="2"/>
      <c r="HK65" s="2" t="s">
        <v>186</v>
      </c>
      <c r="HL65" s="2" t="s">
        <v>186</v>
      </c>
      <c r="HM65" s="2"/>
      <c r="HN65" s="2"/>
      <c r="HO65" s="2"/>
      <c r="HP65" s="2"/>
      <c r="HQ65" s="2"/>
      <c r="HR65" s="2" t="s">
        <v>186</v>
      </c>
      <c r="HS65" s="2" t="s">
        <v>186</v>
      </c>
      <c r="HT65" s="2"/>
      <c r="HU65" s="2"/>
      <c r="HV65" s="2"/>
      <c r="HW65" s="2"/>
      <c r="HX65" s="2"/>
      <c r="HY65" s="2" t="s">
        <v>186</v>
      </c>
      <c r="HZ65" s="2" t="s">
        <v>186</v>
      </c>
      <c r="IA65" s="2" t="s">
        <v>186</v>
      </c>
      <c r="IB65" s="2"/>
      <c r="IC65" s="2"/>
      <c r="ID65" s="2"/>
      <c r="IE65" s="2"/>
      <c r="IF65" s="2" t="s">
        <v>186</v>
      </c>
      <c r="IG65" s="2" t="s">
        <v>186</v>
      </c>
      <c r="IH65" s="2" t="s">
        <v>186</v>
      </c>
      <c r="II65" s="2" t="s">
        <v>186</v>
      </c>
      <c r="IJ65" s="2" t="s">
        <v>186</v>
      </c>
    </row>
    <row r="66" spans="1:244" x14ac:dyDescent="0.2">
      <c r="A66" s="84">
        <v>12</v>
      </c>
      <c r="B66" s="2" t="s">
        <v>6</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t="s">
        <v>186</v>
      </c>
      <c r="AL66" s="2" t="s">
        <v>186</v>
      </c>
      <c r="AM66" s="2"/>
      <c r="AN66" s="2"/>
      <c r="AO66" s="2"/>
      <c r="AP66" s="2"/>
      <c r="AQ66" s="2"/>
      <c r="AR66" s="2" t="s">
        <v>186</v>
      </c>
      <c r="AS66" s="2" t="s">
        <v>186</v>
      </c>
      <c r="AT66" s="2"/>
      <c r="AU66" s="2"/>
      <c r="AV66" s="2"/>
      <c r="AW66" s="2"/>
      <c r="AX66" s="2"/>
      <c r="AY66" s="2" t="s">
        <v>186</v>
      </c>
      <c r="AZ66" s="2" t="s">
        <v>186</v>
      </c>
      <c r="BA66" s="2" t="s">
        <v>186</v>
      </c>
      <c r="BB66" s="2" t="s">
        <v>186</v>
      </c>
      <c r="BC66" s="2" t="s">
        <v>186</v>
      </c>
      <c r="BD66" s="2"/>
      <c r="BE66" s="2"/>
      <c r="BF66" s="2" t="s">
        <v>186</v>
      </c>
      <c r="BG66" s="2" t="s">
        <v>186</v>
      </c>
      <c r="BH66" s="2"/>
      <c r="BI66" s="2"/>
      <c r="BJ66" s="2"/>
      <c r="BK66" s="2"/>
      <c r="BL66" s="2"/>
      <c r="BM66" s="2" t="s">
        <v>186</v>
      </c>
      <c r="BN66" s="163" t="s">
        <v>186</v>
      </c>
      <c r="BO66" s="2"/>
      <c r="BP66" s="2"/>
      <c r="BQ66" s="2"/>
      <c r="BR66" s="2"/>
      <c r="BS66" s="2"/>
      <c r="BT66" s="2" t="s">
        <v>186</v>
      </c>
      <c r="BU66" s="2" t="s">
        <v>186</v>
      </c>
      <c r="BV66" s="2" t="s">
        <v>186</v>
      </c>
      <c r="BW66" s="2"/>
      <c r="BX66" s="2"/>
      <c r="BY66" s="2"/>
      <c r="BZ66" s="2"/>
      <c r="CA66" s="2" t="s">
        <v>186</v>
      </c>
      <c r="CB66" s="2" t="s">
        <v>186</v>
      </c>
      <c r="CC66" s="2"/>
      <c r="CD66" s="2"/>
      <c r="CE66" s="2"/>
      <c r="CF66" s="2"/>
      <c r="CG66" s="2"/>
      <c r="CH66" s="2" t="s">
        <v>186</v>
      </c>
      <c r="CI66" s="2" t="s">
        <v>186</v>
      </c>
      <c r="CJ66" s="2"/>
      <c r="CK66" s="2"/>
      <c r="CL66" s="2"/>
      <c r="CM66" s="2"/>
      <c r="CN66" s="2"/>
      <c r="CO66" s="2" t="s">
        <v>186</v>
      </c>
      <c r="CP66" s="2" t="s">
        <v>186</v>
      </c>
      <c r="CQ66" s="2"/>
      <c r="CR66" s="2" t="s">
        <v>186</v>
      </c>
      <c r="CS66" s="2"/>
      <c r="CT66" s="2"/>
      <c r="CU66" s="2"/>
      <c r="CV66" s="2" t="s">
        <v>186</v>
      </c>
      <c r="CW66" s="2" t="s">
        <v>186</v>
      </c>
      <c r="CX66" s="163"/>
      <c r="CY66" s="2"/>
      <c r="CZ66" s="2"/>
      <c r="DA66" s="2"/>
      <c r="DB66" s="2"/>
      <c r="DC66" s="2" t="s">
        <v>186</v>
      </c>
      <c r="DD66" s="2" t="s">
        <v>186</v>
      </c>
      <c r="DE66" s="2"/>
      <c r="DF66" s="2"/>
      <c r="DG66" s="2"/>
      <c r="DH66" s="2"/>
      <c r="DI66" s="2"/>
      <c r="DJ66" s="2" t="s">
        <v>186</v>
      </c>
      <c r="DK66" s="2" t="s">
        <v>186</v>
      </c>
      <c r="DL66" s="2" t="s">
        <v>186</v>
      </c>
      <c r="DM66" s="2"/>
      <c r="DN66" s="2"/>
      <c r="DO66" s="2"/>
      <c r="DP66" s="2"/>
      <c r="DQ66" s="2" t="s">
        <v>186</v>
      </c>
      <c r="DR66" s="2" t="s">
        <v>186</v>
      </c>
      <c r="DS66" s="2"/>
      <c r="DT66" s="2"/>
      <c r="DU66" s="2"/>
      <c r="DV66" s="2"/>
      <c r="DW66" s="2"/>
      <c r="DX66" s="2" t="s">
        <v>186</v>
      </c>
      <c r="DY66" s="2" t="s">
        <v>186</v>
      </c>
      <c r="DZ66" s="2"/>
      <c r="EA66" s="2"/>
      <c r="EB66" s="2"/>
      <c r="EC66" s="2"/>
      <c r="ED66" s="2"/>
      <c r="EE66" s="2" t="s">
        <v>186</v>
      </c>
      <c r="EF66" s="2" t="s">
        <v>186</v>
      </c>
      <c r="EG66" s="2"/>
      <c r="EH66" s="2"/>
      <c r="EI66" s="2"/>
      <c r="EJ66" s="2"/>
      <c r="EK66" s="2"/>
      <c r="EL66" s="2" t="s">
        <v>186</v>
      </c>
      <c r="EM66" s="2" t="s">
        <v>186</v>
      </c>
      <c r="EN66" s="2"/>
      <c r="EO66" s="2"/>
      <c r="EP66" s="2"/>
      <c r="EQ66" s="2" t="s">
        <v>186</v>
      </c>
      <c r="ER66" s="2" t="s">
        <v>186</v>
      </c>
      <c r="ES66" s="2" t="s">
        <v>186</v>
      </c>
      <c r="ET66" s="2" t="s">
        <v>186</v>
      </c>
      <c r="EU66" s="2" t="s">
        <v>186</v>
      </c>
      <c r="EV66" s="2" t="s">
        <v>186</v>
      </c>
      <c r="EW66" s="2" t="s">
        <v>186</v>
      </c>
      <c r="EX66" s="2" t="s">
        <v>186</v>
      </c>
      <c r="EY66" s="2" t="s">
        <v>186</v>
      </c>
      <c r="EZ66" s="2" t="s">
        <v>186</v>
      </c>
      <c r="FA66" s="2" t="s">
        <v>186</v>
      </c>
      <c r="FB66" s="2" t="s">
        <v>186</v>
      </c>
      <c r="FC66" s="2" t="s">
        <v>186</v>
      </c>
      <c r="FD66" s="2" t="s">
        <v>186</v>
      </c>
      <c r="FE66" s="2" t="s">
        <v>186</v>
      </c>
      <c r="FF66" s="2" t="s">
        <v>186</v>
      </c>
      <c r="FG66" s="2" t="s">
        <v>186</v>
      </c>
      <c r="FH66" s="2" t="s">
        <v>186</v>
      </c>
      <c r="FI66" s="2" t="s">
        <v>186</v>
      </c>
      <c r="FJ66" s="2" t="s">
        <v>186</v>
      </c>
      <c r="FK66" s="2" t="s">
        <v>186</v>
      </c>
      <c r="FL66" s="2" t="s">
        <v>186</v>
      </c>
      <c r="FM66" s="2"/>
      <c r="FN66" s="2" t="s">
        <v>186</v>
      </c>
      <c r="FO66" s="2" t="s">
        <v>186</v>
      </c>
      <c r="FP66" s="2"/>
      <c r="FQ66" s="2"/>
      <c r="FR66" s="2"/>
      <c r="FS66" s="2"/>
      <c r="FT66" s="2"/>
      <c r="FU66" s="2" t="s">
        <v>186</v>
      </c>
      <c r="FV66" s="2" t="s">
        <v>186</v>
      </c>
      <c r="FW66" s="2"/>
      <c r="FX66" s="2"/>
      <c r="FY66" s="2"/>
      <c r="FZ66" s="2"/>
      <c r="GA66" s="2"/>
      <c r="GB66" s="2" t="s">
        <v>186</v>
      </c>
      <c r="GC66" s="2" t="s">
        <v>186</v>
      </c>
      <c r="GD66" s="2"/>
      <c r="GE66" s="2"/>
      <c r="GF66" s="2"/>
      <c r="GG66" s="2"/>
      <c r="GH66" s="2"/>
      <c r="GI66" s="2" t="s">
        <v>186</v>
      </c>
      <c r="GJ66" s="2" t="s">
        <v>186</v>
      </c>
      <c r="GK66" s="2"/>
      <c r="GL66" s="2"/>
      <c r="GM66" s="2"/>
      <c r="GN66" s="2" t="s">
        <v>186</v>
      </c>
      <c r="GO66" s="2"/>
      <c r="GP66" s="2" t="s">
        <v>186</v>
      </c>
      <c r="GQ66" s="2" t="s">
        <v>186</v>
      </c>
      <c r="GR66" s="2"/>
      <c r="GS66" s="2"/>
      <c r="GT66" s="2"/>
      <c r="GU66" s="2"/>
      <c r="GV66" s="2"/>
      <c r="GW66" s="2" t="s">
        <v>186</v>
      </c>
      <c r="GX66" s="2" t="s">
        <v>186</v>
      </c>
      <c r="GY66" s="2"/>
      <c r="GZ66" s="2" t="s">
        <v>186</v>
      </c>
      <c r="HA66" s="2"/>
      <c r="HB66" s="2"/>
      <c r="HC66" s="2"/>
      <c r="HD66" s="2" t="s">
        <v>186</v>
      </c>
      <c r="HE66" s="2" t="s">
        <v>186</v>
      </c>
      <c r="HF66" s="2"/>
      <c r="HG66" s="2"/>
      <c r="HH66" s="2"/>
      <c r="HI66" s="2"/>
      <c r="HJ66" s="2"/>
      <c r="HK66" s="2" t="s">
        <v>186</v>
      </c>
      <c r="HL66" s="2" t="s">
        <v>186</v>
      </c>
      <c r="HM66" s="2"/>
      <c r="HN66" s="2"/>
      <c r="HO66" s="2"/>
      <c r="HP66" s="2"/>
      <c r="HQ66" s="2"/>
      <c r="HR66" s="2" t="s">
        <v>186</v>
      </c>
      <c r="HS66" s="2" t="s">
        <v>186</v>
      </c>
      <c r="HT66" s="2"/>
      <c r="HU66" s="2"/>
      <c r="HV66" s="2"/>
      <c r="HW66" s="2"/>
      <c r="HX66" s="2"/>
      <c r="HY66" s="2" t="s">
        <v>186</v>
      </c>
      <c r="HZ66" s="2" t="s">
        <v>186</v>
      </c>
      <c r="IA66" s="2" t="s">
        <v>186</v>
      </c>
      <c r="IB66" s="2"/>
      <c r="IC66" s="2"/>
      <c r="ID66" s="2"/>
      <c r="IE66" s="2"/>
      <c r="IF66" s="2" t="s">
        <v>186</v>
      </c>
      <c r="IG66" s="2" t="s">
        <v>186</v>
      </c>
      <c r="IH66" s="2" t="s">
        <v>186</v>
      </c>
      <c r="II66" s="2" t="s">
        <v>186</v>
      </c>
      <c r="IJ66" s="2" t="s">
        <v>186</v>
      </c>
    </row>
    <row r="67" spans="1:244" x14ac:dyDescent="0.2">
      <c r="A67" s="84">
        <v>13</v>
      </c>
      <c r="B67" s="2" t="s">
        <v>31</v>
      </c>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v>2</v>
      </c>
      <c r="AH67" s="2">
        <v>2</v>
      </c>
      <c r="AI67" s="2">
        <v>1</v>
      </c>
      <c r="AJ67" s="2">
        <v>1</v>
      </c>
      <c r="AK67" s="2" t="s">
        <v>186</v>
      </c>
      <c r="AL67" s="2" t="s">
        <v>186</v>
      </c>
      <c r="AM67" s="2"/>
      <c r="AN67" s="2">
        <v>1</v>
      </c>
      <c r="AO67" s="2">
        <v>1</v>
      </c>
      <c r="AP67" s="2">
        <v>1</v>
      </c>
      <c r="AQ67" s="2">
        <v>1</v>
      </c>
      <c r="AR67" s="2" t="s">
        <v>186</v>
      </c>
      <c r="AS67" s="2" t="s">
        <v>186</v>
      </c>
      <c r="AT67" s="2"/>
      <c r="AU67" s="2"/>
      <c r="AV67" s="2"/>
      <c r="AW67" s="2"/>
      <c r="AX67" s="2"/>
      <c r="AY67" s="2" t="s">
        <v>186</v>
      </c>
      <c r="AZ67" s="2" t="s">
        <v>186</v>
      </c>
      <c r="BA67" s="2" t="s">
        <v>186</v>
      </c>
      <c r="BB67" s="2" t="s">
        <v>186</v>
      </c>
      <c r="BC67" s="2" t="s">
        <v>186</v>
      </c>
      <c r="BD67" s="2"/>
      <c r="BE67" s="2"/>
      <c r="BF67" s="2" t="s">
        <v>186</v>
      </c>
      <c r="BG67" s="2" t="s">
        <v>186</v>
      </c>
      <c r="BH67" s="2"/>
      <c r="BI67" s="2"/>
      <c r="BJ67" s="2"/>
      <c r="BK67" s="2"/>
      <c r="BL67" s="2"/>
      <c r="BM67" s="2" t="s">
        <v>186</v>
      </c>
      <c r="BN67" s="2" t="s">
        <v>186</v>
      </c>
      <c r="BO67" s="2"/>
      <c r="BP67" s="2"/>
      <c r="BQ67" s="2"/>
      <c r="BR67" s="2"/>
      <c r="BS67" s="2"/>
      <c r="BT67" s="2" t="s">
        <v>186</v>
      </c>
      <c r="BU67" s="2" t="s">
        <v>186</v>
      </c>
      <c r="BV67" s="2" t="s">
        <v>186</v>
      </c>
      <c r="BW67" s="2"/>
      <c r="BX67" s="2"/>
      <c r="BY67" s="2"/>
      <c r="BZ67" s="2"/>
      <c r="CA67" s="2" t="s">
        <v>186</v>
      </c>
      <c r="CB67" s="2" t="s">
        <v>186</v>
      </c>
      <c r="CC67" s="2"/>
      <c r="CD67" s="2"/>
      <c r="CE67" s="2"/>
      <c r="CF67" s="2"/>
      <c r="CG67" s="2"/>
      <c r="CH67" s="2" t="s">
        <v>186</v>
      </c>
      <c r="CI67" s="2" t="s">
        <v>186</v>
      </c>
      <c r="CJ67" s="2"/>
      <c r="CK67" s="2"/>
      <c r="CL67" s="2"/>
      <c r="CM67" s="2"/>
      <c r="CN67" s="2"/>
      <c r="CO67" s="2" t="s">
        <v>186</v>
      </c>
      <c r="CP67" s="2" t="s">
        <v>186</v>
      </c>
      <c r="CQ67" s="2"/>
      <c r="CR67" s="2" t="s">
        <v>186</v>
      </c>
      <c r="CS67" s="2"/>
      <c r="CT67" s="2"/>
      <c r="CU67" s="2"/>
      <c r="CV67" s="2" t="s">
        <v>186</v>
      </c>
      <c r="CW67" s="2" t="s">
        <v>186</v>
      </c>
      <c r="CX67" s="2"/>
      <c r="CY67" s="2"/>
      <c r="CZ67" s="2"/>
      <c r="DA67" s="2"/>
      <c r="DB67" s="2"/>
      <c r="DC67" s="2" t="s">
        <v>186</v>
      </c>
      <c r="DD67" s="2" t="s">
        <v>186</v>
      </c>
      <c r="DE67" s="2"/>
      <c r="DF67" s="2"/>
      <c r="DG67" s="2"/>
      <c r="DH67" s="2"/>
      <c r="DI67" s="2"/>
      <c r="DJ67" s="2" t="s">
        <v>186</v>
      </c>
      <c r="DK67" s="2" t="s">
        <v>186</v>
      </c>
      <c r="DL67" s="2" t="s">
        <v>186</v>
      </c>
      <c r="DM67" s="2"/>
      <c r="DN67" s="2"/>
      <c r="DO67" s="2"/>
      <c r="DP67" s="2"/>
      <c r="DQ67" s="2" t="s">
        <v>186</v>
      </c>
      <c r="DR67" s="2" t="s">
        <v>186</v>
      </c>
      <c r="DS67" s="2"/>
      <c r="DT67" s="2"/>
      <c r="DU67" s="2"/>
      <c r="DV67" s="2"/>
      <c r="DW67" s="2"/>
      <c r="DX67" s="2" t="s">
        <v>186</v>
      </c>
      <c r="DY67" s="2" t="s">
        <v>186</v>
      </c>
      <c r="DZ67" s="2"/>
      <c r="EA67" s="2"/>
      <c r="EB67" s="2"/>
      <c r="EC67" s="2"/>
      <c r="ED67" s="2"/>
      <c r="EE67" s="2" t="s">
        <v>186</v>
      </c>
      <c r="EF67" s="2" t="s">
        <v>186</v>
      </c>
      <c r="EG67" s="2"/>
      <c r="EH67" s="2"/>
      <c r="EI67" s="2"/>
      <c r="EJ67" s="2"/>
      <c r="EK67" s="2"/>
      <c r="EL67" s="2" t="s">
        <v>186</v>
      </c>
      <c r="EM67" s="2" t="s">
        <v>186</v>
      </c>
      <c r="EN67" s="2"/>
      <c r="EO67" s="2"/>
      <c r="EP67" s="2"/>
      <c r="EQ67" s="2" t="s">
        <v>186</v>
      </c>
      <c r="ER67" s="2" t="s">
        <v>186</v>
      </c>
      <c r="ES67" s="2" t="s">
        <v>186</v>
      </c>
      <c r="ET67" s="2" t="s">
        <v>186</v>
      </c>
      <c r="EU67" s="2" t="s">
        <v>186</v>
      </c>
      <c r="EV67" s="2" t="s">
        <v>186</v>
      </c>
      <c r="EW67" s="2" t="s">
        <v>186</v>
      </c>
      <c r="EX67" s="2" t="s">
        <v>186</v>
      </c>
      <c r="EY67" s="2" t="s">
        <v>186</v>
      </c>
      <c r="EZ67" s="2" t="s">
        <v>186</v>
      </c>
      <c r="FA67" s="2" t="s">
        <v>186</v>
      </c>
      <c r="FB67" s="2" t="s">
        <v>186</v>
      </c>
      <c r="FC67" s="2" t="s">
        <v>186</v>
      </c>
      <c r="FD67" s="2" t="s">
        <v>186</v>
      </c>
      <c r="FE67" s="2" t="s">
        <v>186</v>
      </c>
      <c r="FF67" s="2" t="s">
        <v>186</v>
      </c>
      <c r="FG67" s="2" t="s">
        <v>186</v>
      </c>
      <c r="FH67" s="2" t="s">
        <v>186</v>
      </c>
      <c r="FI67" s="2" t="s">
        <v>186</v>
      </c>
      <c r="FJ67" s="2" t="s">
        <v>186</v>
      </c>
      <c r="FK67" s="2" t="s">
        <v>186</v>
      </c>
      <c r="FL67" s="2" t="s">
        <v>186</v>
      </c>
      <c r="FM67" s="2"/>
      <c r="FN67" s="2" t="s">
        <v>186</v>
      </c>
      <c r="FO67" s="2" t="s">
        <v>186</v>
      </c>
      <c r="FP67" s="2"/>
      <c r="FQ67" s="2"/>
      <c r="FR67" s="2"/>
      <c r="FS67" s="2"/>
      <c r="FT67" s="2"/>
      <c r="FU67" s="2" t="s">
        <v>186</v>
      </c>
      <c r="FV67" s="2" t="s">
        <v>186</v>
      </c>
      <c r="FW67" s="2"/>
      <c r="FX67" s="2"/>
      <c r="FY67" s="2"/>
      <c r="FZ67" s="2"/>
      <c r="GA67" s="2"/>
      <c r="GB67" s="2" t="s">
        <v>186</v>
      </c>
      <c r="GC67" s="2" t="s">
        <v>186</v>
      </c>
      <c r="GD67" s="2"/>
      <c r="GE67" s="2"/>
      <c r="GF67" s="2"/>
      <c r="GG67" s="2"/>
      <c r="GH67" s="2"/>
      <c r="GI67" s="2" t="s">
        <v>186</v>
      </c>
      <c r="GJ67" s="2" t="s">
        <v>186</v>
      </c>
      <c r="GK67" s="2"/>
      <c r="GL67" s="2"/>
      <c r="GM67" s="2"/>
      <c r="GN67" s="2" t="s">
        <v>186</v>
      </c>
      <c r="GO67" s="2"/>
      <c r="GP67" s="2" t="s">
        <v>186</v>
      </c>
      <c r="GQ67" s="2" t="s">
        <v>186</v>
      </c>
      <c r="GR67" s="2"/>
      <c r="GS67" s="2"/>
      <c r="GT67" s="2"/>
      <c r="GU67" s="2"/>
      <c r="GV67" s="2"/>
      <c r="GW67" s="2" t="s">
        <v>186</v>
      </c>
      <c r="GX67" s="2" t="s">
        <v>186</v>
      </c>
      <c r="GY67" s="2"/>
      <c r="GZ67" s="2" t="s">
        <v>186</v>
      </c>
      <c r="HA67" s="2"/>
      <c r="HB67" s="2"/>
      <c r="HC67" s="2"/>
      <c r="HD67" s="2" t="s">
        <v>186</v>
      </c>
      <c r="HE67" s="2" t="s">
        <v>186</v>
      </c>
      <c r="HF67" s="2"/>
      <c r="HG67" s="2"/>
      <c r="HH67" s="2"/>
      <c r="HI67" s="2"/>
      <c r="HJ67" s="2"/>
      <c r="HK67" s="2" t="s">
        <v>186</v>
      </c>
      <c r="HL67" s="2" t="s">
        <v>186</v>
      </c>
      <c r="HM67" s="2"/>
      <c r="HN67" s="2"/>
      <c r="HO67" s="2"/>
      <c r="HP67" s="2"/>
      <c r="HQ67" s="2"/>
      <c r="HR67" s="2" t="s">
        <v>186</v>
      </c>
      <c r="HS67" s="2" t="s">
        <v>186</v>
      </c>
      <c r="HT67" s="2"/>
      <c r="HU67" s="2"/>
      <c r="HV67" s="2"/>
      <c r="HW67" s="2"/>
      <c r="HX67" s="2"/>
      <c r="HY67" s="2" t="s">
        <v>186</v>
      </c>
      <c r="HZ67" s="2" t="s">
        <v>186</v>
      </c>
      <c r="IA67" s="2" t="s">
        <v>186</v>
      </c>
      <c r="IB67" s="2"/>
      <c r="IC67" s="2"/>
      <c r="ID67" s="2"/>
      <c r="IE67" s="2"/>
      <c r="IF67" s="2" t="s">
        <v>186</v>
      </c>
      <c r="IG67" s="2" t="s">
        <v>186</v>
      </c>
      <c r="IH67" s="2" t="s">
        <v>186</v>
      </c>
      <c r="II67" s="2" t="s">
        <v>186</v>
      </c>
      <c r="IJ67" s="2" t="s">
        <v>186</v>
      </c>
    </row>
    <row r="68" spans="1:244" x14ac:dyDescent="0.2">
      <c r="A68" s="84">
        <v>14</v>
      </c>
      <c r="B68" s="2" t="s">
        <v>39</v>
      </c>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t="s">
        <v>186</v>
      </c>
      <c r="AL68" s="2" t="s">
        <v>186</v>
      </c>
      <c r="AM68" s="2"/>
      <c r="AN68" s="2"/>
      <c r="AO68" s="2"/>
      <c r="AP68" s="2"/>
      <c r="AQ68" s="2"/>
      <c r="AR68" s="2" t="s">
        <v>186</v>
      </c>
      <c r="AS68" s="2" t="s">
        <v>186</v>
      </c>
      <c r="AT68" s="2"/>
      <c r="AU68" s="2"/>
      <c r="AV68" s="2"/>
      <c r="AW68" s="2"/>
      <c r="AX68" s="2"/>
      <c r="AY68" s="2" t="s">
        <v>186</v>
      </c>
      <c r="AZ68" s="2" t="s">
        <v>186</v>
      </c>
      <c r="BA68" s="2" t="s">
        <v>186</v>
      </c>
      <c r="BB68" s="2" t="s">
        <v>186</v>
      </c>
      <c r="BC68" s="2" t="s">
        <v>186</v>
      </c>
      <c r="BD68" s="2"/>
      <c r="BE68" s="2"/>
      <c r="BF68" s="2" t="s">
        <v>186</v>
      </c>
      <c r="BG68" s="2" t="s">
        <v>186</v>
      </c>
      <c r="BH68" s="2"/>
      <c r="BI68" s="2"/>
      <c r="BJ68" s="2"/>
      <c r="BK68" s="2"/>
      <c r="BL68" s="2"/>
      <c r="BM68" s="2" t="s">
        <v>186</v>
      </c>
      <c r="BN68" s="2" t="s">
        <v>186</v>
      </c>
      <c r="BO68" s="2"/>
      <c r="BP68" s="2"/>
      <c r="BQ68" s="2"/>
      <c r="BR68" s="2"/>
      <c r="BS68" s="2"/>
      <c r="BT68" s="2" t="s">
        <v>186</v>
      </c>
      <c r="BU68" s="2" t="s">
        <v>186</v>
      </c>
      <c r="BV68" s="2" t="s">
        <v>186</v>
      </c>
      <c r="BW68" s="2"/>
      <c r="BX68" s="2"/>
      <c r="BY68" s="2"/>
      <c r="BZ68" s="2"/>
      <c r="CA68" s="2" t="s">
        <v>186</v>
      </c>
      <c r="CB68" s="2" t="s">
        <v>186</v>
      </c>
      <c r="CC68" s="2"/>
      <c r="CD68" s="2"/>
      <c r="CE68" s="2"/>
      <c r="CF68" s="2"/>
      <c r="CG68" s="2"/>
      <c r="CH68" s="2" t="s">
        <v>186</v>
      </c>
      <c r="CI68" s="2" t="s">
        <v>186</v>
      </c>
      <c r="CJ68" s="2"/>
      <c r="CK68" s="2"/>
      <c r="CL68" s="2"/>
      <c r="CM68" s="2"/>
      <c r="CN68" s="2"/>
      <c r="CO68" s="2" t="s">
        <v>186</v>
      </c>
      <c r="CP68" s="2" t="s">
        <v>186</v>
      </c>
      <c r="CQ68" s="2"/>
      <c r="CR68" s="2" t="s">
        <v>186</v>
      </c>
      <c r="CS68" s="2"/>
      <c r="CT68" s="2"/>
      <c r="CU68" s="2"/>
      <c r="CV68" s="2" t="s">
        <v>186</v>
      </c>
      <c r="CW68" s="2" t="s">
        <v>186</v>
      </c>
      <c r="CX68" s="2"/>
      <c r="CY68" s="2"/>
      <c r="CZ68" s="2"/>
      <c r="DA68" s="2"/>
      <c r="DB68" s="2"/>
      <c r="DC68" s="2" t="s">
        <v>186</v>
      </c>
      <c r="DD68" s="2" t="s">
        <v>186</v>
      </c>
      <c r="DE68" s="2"/>
      <c r="DF68" s="2"/>
      <c r="DG68" s="2"/>
      <c r="DH68" s="2"/>
      <c r="DI68" s="2"/>
      <c r="DJ68" s="2" t="s">
        <v>186</v>
      </c>
      <c r="DK68" s="2" t="s">
        <v>186</v>
      </c>
      <c r="DL68" s="2" t="s">
        <v>186</v>
      </c>
      <c r="DM68" s="2"/>
      <c r="DN68" s="2"/>
      <c r="DO68" s="2"/>
      <c r="DP68" s="2"/>
      <c r="DQ68" s="2" t="s">
        <v>186</v>
      </c>
      <c r="DR68" s="2" t="s">
        <v>186</v>
      </c>
      <c r="DS68" s="2"/>
      <c r="DT68" s="2"/>
      <c r="DU68" s="2"/>
      <c r="DV68" s="2"/>
      <c r="DW68" s="2"/>
      <c r="DX68" s="2" t="s">
        <v>186</v>
      </c>
      <c r="DY68" s="2" t="s">
        <v>186</v>
      </c>
      <c r="DZ68" s="2"/>
      <c r="EA68" s="2"/>
      <c r="EB68" s="2"/>
      <c r="EC68" s="2"/>
      <c r="ED68" s="2"/>
      <c r="EE68" s="2" t="s">
        <v>186</v>
      </c>
      <c r="EF68" s="2" t="s">
        <v>186</v>
      </c>
      <c r="EG68" s="2"/>
      <c r="EH68" s="2"/>
      <c r="EI68" s="2"/>
      <c r="EJ68" s="2"/>
      <c r="EK68" s="2"/>
      <c r="EL68" s="2" t="s">
        <v>186</v>
      </c>
      <c r="EM68" s="2" t="s">
        <v>186</v>
      </c>
      <c r="EN68" s="2"/>
      <c r="EO68" s="2"/>
      <c r="EP68" s="2"/>
      <c r="EQ68" s="2" t="s">
        <v>186</v>
      </c>
      <c r="ER68" s="2" t="s">
        <v>186</v>
      </c>
      <c r="ES68" s="2" t="s">
        <v>186</v>
      </c>
      <c r="ET68" s="2" t="s">
        <v>186</v>
      </c>
      <c r="EU68" s="2" t="s">
        <v>186</v>
      </c>
      <c r="EV68" s="2" t="s">
        <v>186</v>
      </c>
      <c r="EW68" s="2" t="s">
        <v>186</v>
      </c>
      <c r="EX68" s="2" t="s">
        <v>186</v>
      </c>
      <c r="EY68" s="2" t="s">
        <v>186</v>
      </c>
      <c r="EZ68" s="2" t="s">
        <v>186</v>
      </c>
      <c r="FA68" s="2" t="s">
        <v>186</v>
      </c>
      <c r="FB68" s="2" t="s">
        <v>186</v>
      </c>
      <c r="FC68" s="2" t="s">
        <v>186</v>
      </c>
      <c r="FD68" s="2" t="s">
        <v>186</v>
      </c>
      <c r="FE68" s="2" t="s">
        <v>186</v>
      </c>
      <c r="FF68" s="2" t="s">
        <v>186</v>
      </c>
      <c r="FG68" s="2" t="s">
        <v>186</v>
      </c>
      <c r="FH68" s="2" t="s">
        <v>186</v>
      </c>
      <c r="FI68" s="2" t="s">
        <v>186</v>
      </c>
      <c r="FJ68" s="2" t="s">
        <v>186</v>
      </c>
      <c r="FK68" s="2" t="s">
        <v>186</v>
      </c>
      <c r="FL68" s="2" t="s">
        <v>186</v>
      </c>
      <c r="FM68" s="2"/>
      <c r="FN68" s="2" t="s">
        <v>186</v>
      </c>
      <c r="FO68" s="2" t="s">
        <v>186</v>
      </c>
      <c r="FP68" s="2"/>
      <c r="FQ68" s="2"/>
      <c r="FR68" s="2"/>
      <c r="FS68" s="2"/>
      <c r="FT68" s="2"/>
      <c r="FU68" s="2" t="s">
        <v>186</v>
      </c>
      <c r="FV68" s="2" t="s">
        <v>186</v>
      </c>
      <c r="FW68" s="2"/>
      <c r="FX68" s="2"/>
      <c r="FY68" s="2"/>
      <c r="FZ68" s="2"/>
      <c r="GA68" s="2"/>
      <c r="GB68" s="2" t="s">
        <v>186</v>
      </c>
      <c r="GC68" s="2" t="s">
        <v>186</v>
      </c>
      <c r="GD68" s="2"/>
      <c r="GE68" s="2"/>
      <c r="GF68" s="2"/>
      <c r="GG68" s="2"/>
      <c r="GH68" s="2"/>
      <c r="GI68" s="2" t="s">
        <v>186</v>
      </c>
      <c r="GJ68" s="2" t="s">
        <v>186</v>
      </c>
      <c r="GK68" s="2"/>
      <c r="GL68" s="2"/>
      <c r="GM68" s="2"/>
      <c r="GN68" s="2" t="s">
        <v>186</v>
      </c>
      <c r="GO68" s="2"/>
      <c r="GP68" s="2" t="s">
        <v>186</v>
      </c>
      <c r="GQ68" s="2" t="s">
        <v>186</v>
      </c>
      <c r="GR68" s="2"/>
      <c r="GS68" s="2"/>
      <c r="GT68" s="2"/>
      <c r="GU68" s="2"/>
      <c r="GV68" s="2"/>
      <c r="GW68" s="2" t="s">
        <v>186</v>
      </c>
      <c r="GX68" s="2" t="s">
        <v>186</v>
      </c>
      <c r="GY68" s="2"/>
      <c r="GZ68" s="2" t="s">
        <v>186</v>
      </c>
      <c r="HA68" s="2"/>
      <c r="HB68" s="2"/>
      <c r="HC68" s="2"/>
      <c r="HD68" s="2" t="s">
        <v>186</v>
      </c>
      <c r="HE68" s="2" t="s">
        <v>186</v>
      </c>
      <c r="HF68" s="2"/>
      <c r="HG68" s="2"/>
      <c r="HH68" s="2"/>
      <c r="HI68" s="2"/>
      <c r="HJ68" s="2"/>
      <c r="HK68" s="2" t="s">
        <v>186</v>
      </c>
      <c r="HL68" s="2" t="s">
        <v>186</v>
      </c>
      <c r="HM68" s="2"/>
      <c r="HN68" s="2"/>
      <c r="HO68" s="2"/>
      <c r="HP68" s="2"/>
      <c r="HQ68" s="2"/>
      <c r="HR68" s="2" t="s">
        <v>186</v>
      </c>
      <c r="HS68" s="2" t="s">
        <v>186</v>
      </c>
      <c r="HT68" s="2"/>
      <c r="HU68" s="2"/>
      <c r="HV68" s="2"/>
      <c r="HW68" s="2"/>
      <c r="HX68" s="2"/>
      <c r="HY68" s="2" t="s">
        <v>186</v>
      </c>
      <c r="HZ68" s="2" t="s">
        <v>186</v>
      </c>
      <c r="IA68" s="2" t="s">
        <v>186</v>
      </c>
      <c r="IB68" s="2"/>
      <c r="IC68" s="2"/>
      <c r="ID68" s="2"/>
      <c r="IE68" s="2"/>
      <c r="IF68" s="2" t="s">
        <v>186</v>
      </c>
      <c r="IG68" s="2" t="s">
        <v>186</v>
      </c>
      <c r="IH68" s="2" t="s">
        <v>186</v>
      </c>
      <c r="II68" s="2" t="s">
        <v>186</v>
      </c>
      <c r="IJ68" s="2" t="s">
        <v>186</v>
      </c>
    </row>
    <row r="69" spans="1:244" x14ac:dyDescent="0.2">
      <c r="A69" s="84">
        <v>15</v>
      </c>
      <c r="B69" s="2" t="s">
        <v>66</v>
      </c>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t="s">
        <v>186</v>
      </c>
      <c r="AL69" s="2" t="s">
        <v>186</v>
      </c>
      <c r="AM69" s="2"/>
      <c r="AN69" s="2"/>
      <c r="AO69" s="2">
        <v>1</v>
      </c>
      <c r="AP69" s="2">
        <v>1</v>
      </c>
      <c r="AQ69" s="2">
        <v>1</v>
      </c>
      <c r="AR69" s="2" t="s">
        <v>186</v>
      </c>
      <c r="AS69" s="2" t="s">
        <v>186</v>
      </c>
      <c r="AT69" s="2">
        <v>1</v>
      </c>
      <c r="AU69" s="2">
        <v>1</v>
      </c>
      <c r="AV69" s="2">
        <v>1</v>
      </c>
      <c r="AW69" s="2"/>
      <c r="AX69" s="2"/>
      <c r="AY69" s="2" t="s">
        <v>186</v>
      </c>
      <c r="AZ69" s="2" t="s">
        <v>186</v>
      </c>
      <c r="BA69" s="2" t="s">
        <v>186</v>
      </c>
      <c r="BB69" s="2" t="s">
        <v>186</v>
      </c>
      <c r="BC69" s="2" t="s">
        <v>186</v>
      </c>
      <c r="BD69" s="2"/>
      <c r="BE69" s="2"/>
      <c r="BF69" s="2" t="s">
        <v>186</v>
      </c>
      <c r="BG69" s="2" t="s">
        <v>186</v>
      </c>
      <c r="BH69" s="2"/>
      <c r="BI69" s="2"/>
      <c r="BJ69" s="2"/>
      <c r="BK69" s="2"/>
      <c r="BL69" s="2"/>
      <c r="BM69" s="2" t="s">
        <v>186</v>
      </c>
      <c r="BN69" s="2" t="s">
        <v>186</v>
      </c>
      <c r="BO69" s="2"/>
      <c r="BP69" s="2"/>
      <c r="BQ69" s="2"/>
      <c r="BR69" s="2"/>
      <c r="BS69" s="2"/>
      <c r="BT69" s="2" t="s">
        <v>186</v>
      </c>
      <c r="BU69" s="2" t="s">
        <v>186</v>
      </c>
      <c r="BV69" s="2" t="s">
        <v>186</v>
      </c>
      <c r="BW69" s="2"/>
      <c r="BX69" s="2"/>
      <c r="BY69" s="2"/>
      <c r="BZ69" s="2"/>
      <c r="CA69" s="2" t="s">
        <v>186</v>
      </c>
      <c r="CB69" s="2" t="s">
        <v>186</v>
      </c>
      <c r="CC69" s="2"/>
      <c r="CD69" s="2"/>
      <c r="CE69" s="2"/>
      <c r="CF69" s="2"/>
      <c r="CG69" s="2"/>
      <c r="CH69" s="2" t="s">
        <v>186</v>
      </c>
      <c r="CI69" s="2" t="s">
        <v>186</v>
      </c>
      <c r="CJ69" s="2"/>
      <c r="CK69" s="2"/>
      <c r="CL69" s="2"/>
      <c r="CM69" s="2"/>
      <c r="CN69" s="2"/>
      <c r="CO69" s="2" t="s">
        <v>186</v>
      </c>
      <c r="CP69" s="2" t="s">
        <v>186</v>
      </c>
      <c r="CQ69" s="2"/>
      <c r="CR69" s="2" t="s">
        <v>186</v>
      </c>
      <c r="CS69" s="2"/>
      <c r="CT69" s="2"/>
      <c r="CU69" s="2"/>
      <c r="CV69" s="2" t="s">
        <v>186</v>
      </c>
      <c r="CW69" s="2" t="s">
        <v>186</v>
      </c>
      <c r="CX69" s="2"/>
      <c r="CY69" s="2"/>
      <c r="CZ69" s="2"/>
      <c r="DA69" s="2"/>
      <c r="DB69" s="2"/>
      <c r="DC69" s="2" t="s">
        <v>186</v>
      </c>
      <c r="DD69" s="2" t="s">
        <v>186</v>
      </c>
      <c r="DE69" s="2"/>
      <c r="DF69" s="2"/>
      <c r="DG69" s="2"/>
      <c r="DH69" s="2"/>
      <c r="DI69" s="2"/>
      <c r="DJ69" s="2" t="s">
        <v>186</v>
      </c>
      <c r="DK69" s="2" t="s">
        <v>186</v>
      </c>
      <c r="DL69" s="2" t="s">
        <v>186</v>
      </c>
      <c r="DM69" s="2"/>
      <c r="DN69" s="2"/>
      <c r="DO69" s="2"/>
      <c r="DP69" s="2"/>
      <c r="DQ69" s="2" t="s">
        <v>186</v>
      </c>
      <c r="DR69" s="2" t="s">
        <v>186</v>
      </c>
      <c r="DS69" s="2"/>
      <c r="DT69" s="2"/>
      <c r="DU69" s="2"/>
      <c r="DV69" s="2"/>
      <c r="DW69" s="2"/>
      <c r="DX69" s="2" t="s">
        <v>186</v>
      </c>
      <c r="DY69" s="2" t="s">
        <v>186</v>
      </c>
      <c r="DZ69" s="2"/>
      <c r="EA69" s="2"/>
      <c r="EB69" s="2"/>
      <c r="EC69" s="2"/>
      <c r="ED69" s="2"/>
      <c r="EE69" s="2" t="s">
        <v>186</v>
      </c>
      <c r="EF69" s="2" t="s">
        <v>186</v>
      </c>
      <c r="EG69" s="2"/>
      <c r="EH69" s="2"/>
      <c r="EI69" s="2"/>
      <c r="EJ69" s="2"/>
      <c r="EK69" s="2"/>
      <c r="EL69" s="2" t="s">
        <v>186</v>
      </c>
      <c r="EM69" s="2" t="s">
        <v>186</v>
      </c>
      <c r="EN69" s="2"/>
      <c r="EO69" s="2"/>
      <c r="EP69" s="2"/>
      <c r="EQ69" s="2" t="s">
        <v>186</v>
      </c>
      <c r="ER69" s="2" t="s">
        <v>186</v>
      </c>
      <c r="ES69" s="2" t="s">
        <v>186</v>
      </c>
      <c r="ET69" s="2" t="s">
        <v>186</v>
      </c>
      <c r="EU69" s="2" t="s">
        <v>186</v>
      </c>
      <c r="EV69" s="2" t="s">
        <v>186</v>
      </c>
      <c r="EW69" s="2" t="s">
        <v>186</v>
      </c>
      <c r="EX69" s="2" t="s">
        <v>186</v>
      </c>
      <c r="EY69" s="2" t="s">
        <v>186</v>
      </c>
      <c r="EZ69" s="2" t="s">
        <v>186</v>
      </c>
      <c r="FA69" s="2" t="s">
        <v>186</v>
      </c>
      <c r="FB69" s="2" t="s">
        <v>186</v>
      </c>
      <c r="FC69" s="2" t="s">
        <v>186</v>
      </c>
      <c r="FD69" s="2" t="s">
        <v>186</v>
      </c>
      <c r="FE69" s="2" t="s">
        <v>186</v>
      </c>
      <c r="FF69" s="2" t="s">
        <v>186</v>
      </c>
      <c r="FG69" s="2" t="s">
        <v>186</v>
      </c>
      <c r="FH69" s="2" t="s">
        <v>186</v>
      </c>
      <c r="FI69" s="2" t="s">
        <v>186</v>
      </c>
      <c r="FJ69" s="2" t="s">
        <v>186</v>
      </c>
      <c r="FK69" s="2" t="s">
        <v>186</v>
      </c>
      <c r="FL69" s="2" t="s">
        <v>186</v>
      </c>
      <c r="FM69" s="2"/>
      <c r="FN69" s="2" t="s">
        <v>186</v>
      </c>
      <c r="FO69" s="2" t="s">
        <v>186</v>
      </c>
      <c r="FP69" s="2"/>
      <c r="FQ69" s="2"/>
      <c r="FR69" s="2"/>
      <c r="FS69" s="2"/>
      <c r="FT69" s="2"/>
      <c r="FU69" s="2" t="s">
        <v>186</v>
      </c>
      <c r="FV69" s="2" t="s">
        <v>186</v>
      </c>
      <c r="FW69" s="2"/>
      <c r="FX69" s="2"/>
      <c r="FY69" s="2"/>
      <c r="FZ69" s="2"/>
      <c r="GA69" s="2"/>
      <c r="GB69" s="2" t="s">
        <v>186</v>
      </c>
      <c r="GC69" s="2" t="s">
        <v>186</v>
      </c>
      <c r="GD69" s="2"/>
      <c r="GE69" s="2"/>
      <c r="GF69" s="2"/>
      <c r="GG69" s="2"/>
      <c r="GH69" s="2"/>
      <c r="GI69" s="2" t="s">
        <v>186</v>
      </c>
      <c r="GJ69" s="2" t="s">
        <v>186</v>
      </c>
      <c r="GK69" s="2"/>
      <c r="GL69" s="2"/>
      <c r="GM69" s="2"/>
      <c r="GN69" s="2" t="s">
        <v>186</v>
      </c>
      <c r="GO69" s="2"/>
      <c r="GP69" s="2" t="s">
        <v>186</v>
      </c>
      <c r="GQ69" s="2" t="s">
        <v>186</v>
      </c>
      <c r="GR69" s="2"/>
      <c r="GS69" s="2"/>
      <c r="GT69" s="2"/>
      <c r="GU69" s="2"/>
      <c r="GV69" s="2"/>
      <c r="GW69" s="2" t="s">
        <v>186</v>
      </c>
      <c r="GX69" s="2" t="s">
        <v>186</v>
      </c>
      <c r="GY69" s="2"/>
      <c r="GZ69" s="2" t="s">
        <v>186</v>
      </c>
      <c r="HA69" s="2"/>
      <c r="HB69" s="2"/>
      <c r="HC69" s="2"/>
      <c r="HD69" s="2" t="s">
        <v>186</v>
      </c>
      <c r="HE69" s="2" t="s">
        <v>186</v>
      </c>
      <c r="HF69" s="2"/>
      <c r="HG69" s="2"/>
      <c r="HH69" s="2"/>
      <c r="HI69" s="2"/>
      <c r="HJ69" s="2"/>
      <c r="HK69" s="2" t="s">
        <v>186</v>
      </c>
      <c r="HL69" s="2" t="s">
        <v>186</v>
      </c>
      <c r="HM69" s="2"/>
      <c r="HN69" s="2"/>
      <c r="HO69" s="2"/>
      <c r="HP69" s="2"/>
      <c r="HQ69" s="2"/>
      <c r="HR69" s="2" t="s">
        <v>186</v>
      </c>
      <c r="HS69" s="2" t="s">
        <v>186</v>
      </c>
      <c r="HT69" s="2"/>
      <c r="HU69" s="2"/>
      <c r="HV69" s="2"/>
      <c r="HW69" s="2"/>
      <c r="HX69" s="2"/>
      <c r="HY69" s="2" t="s">
        <v>186</v>
      </c>
      <c r="HZ69" s="2" t="s">
        <v>186</v>
      </c>
      <c r="IA69" s="2" t="s">
        <v>186</v>
      </c>
      <c r="IB69" s="2"/>
      <c r="IC69" s="2"/>
      <c r="ID69" s="2"/>
      <c r="IE69" s="2"/>
      <c r="IF69" s="2" t="s">
        <v>186</v>
      </c>
      <c r="IG69" s="2" t="s">
        <v>186</v>
      </c>
      <c r="IH69" s="2" t="s">
        <v>186</v>
      </c>
      <c r="II69" s="2" t="s">
        <v>186</v>
      </c>
      <c r="IJ69" s="2" t="s">
        <v>186</v>
      </c>
    </row>
    <row r="70" spans="1:244" x14ac:dyDescent="0.2">
      <c r="A70" s="84">
        <v>16</v>
      </c>
      <c r="B70" s="2" t="s">
        <v>86</v>
      </c>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t="s">
        <v>186</v>
      </c>
      <c r="AL70" s="2" t="s">
        <v>186</v>
      </c>
      <c r="AM70" s="2"/>
      <c r="AN70" s="2"/>
      <c r="AO70" s="2"/>
      <c r="AP70" s="2"/>
      <c r="AQ70" s="2"/>
      <c r="AR70" s="2" t="s">
        <v>186</v>
      </c>
      <c r="AS70" s="2" t="s">
        <v>186</v>
      </c>
      <c r="AT70" s="2">
        <v>1</v>
      </c>
      <c r="AU70" s="2">
        <v>1</v>
      </c>
      <c r="AV70" s="2">
        <v>1</v>
      </c>
      <c r="AW70" s="2"/>
      <c r="AX70" s="2"/>
      <c r="AY70" s="2" t="s">
        <v>186</v>
      </c>
      <c r="AZ70" s="2" t="s">
        <v>186</v>
      </c>
      <c r="BA70" s="2" t="s">
        <v>186</v>
      </c>
      <c r="BB70" s="2" t="s">
        <v>186</v>
      </c>
      <c r="BC70" s="2" t="s">
        <v>186</v>
      </c>
      <c r="BD70" s="2"/>
      <c r="BE70" s="2"/>
      <c r="BF70" s="2" t="s">
        <v>186</v>
      </c>
      <c r="BG70" s="2" t="s">
        <v>186</v>
      </c>
      <c r="BH70" s="2"/>
      <c r="BI70" s="2"/>
      <c r="BJ70" s="2"/>
      <c r="BK70" s="2"/>
      <c r="BL70" s="2"/>
      <c r="BM70" s="2" t="s">
        <v>186</v>
      </c>
      <c r="BN70" s="2" t="s">
        <v>186</v>
      </c>
      <c r="BO70" s="2"/>
      <c r="BP70" s="2"/>
      <c r="BQ70" s="2"/>
      <c r="BR70" s="2"/>
      <c r="BS70" s="2"/>
      <c r="BT70" s="2" t="s">
        <v>186</v>
      </c>
      <c r="BU70" s="2" t="s">
        <v>186</v>
      </c>
      <c r="BV70" s="2" t="s">
        <v>186</v>
      </c>
      <c r="BW70" s="2"/>
      <c r="BX70" s="2"/>
      <c r="BY70" s="2"/>
      <c r="BZ70" s="2"/>
      <c r="CA70" s="2" t="s">
        <v>186</v>
      </c>
      <c r="CB70" s="2" t="s">
        <v>186</v>
      </c>
      <c r="CC70" s="2"/>
      <c r="CD70" s="2"/>
      <c r="CE70" s="2"/>
      <c r="CF70" s="2"/>
      <c r="CG70" s="2"/>
      <c r="CH70" s="2" t="s">
        <v>186</v>
      </c>
      <c r="CI70" s="2" t="s">
        <v>186</v>
      </c>
      <c r="CJ70" s="2"/>
      <c r="CK70" s="2"/>
      <c r="CL70" s="2"/>
      <c r="CM70" s="2"/>
      <c r="CN70" s="2"/>
      <c r="CO70" s="2" t="s">
        <v>186</v>
      </c>
      <c r="CP70" s="2" t="s">
        <v>186</v>
      </c>
      <c r="CQ70" s="2"/>
      <c r="CR70" s="2" t="s">
        <v>186</v>
      </c>
      <c r="CS70" s="2"/>
      <c r="CT70" s="2"/>
      <c r="CU70" s="2"/>
      <c r="CV70" s="2" t="s">
        <v>186</v>
      </c>
      <c r="CW70" s="2" t="s">
        <v>186</v>
      </c>
      <c r="CX70" s="2"/>
      <c r="CY70" s="2"/>
      <c r="CZ70" s="2"/>
      <c r="DA70" s="2"/>
      <c r="DB70" s="2"/>
      <c r="DC70" s="2" t="s">
        <v>186</v>
      </c>
      <c r="DD70" s="2" t="s">
        <v>186</v>
      </c>
      <c r="DE70" s="2"/>
      <c r="DF70" s="2"/>
      <c r="DG70" s="2"/>
      <c r="DH70" s="2"/>
      <c r="DI70" s="2"/>
      <c r="DJ70" s="2" t="s">
        <v>186</v>
      </c>
      <c r="DK70" s="2" t="s">
        <v>186</v>
      </c>
      <c r="DL70" s="2" t="s">
        <v>186</v>
      </c>
      <c r="DM70" s="2"/>
      <c r="DN70" s="2"/>
      <c r="DO70" s="2"/>
      <c r="DP70" s="2"/>
      <c r="DQ70" s="2" t="s">
        <v>186</v>
      </c>
      <c r="DR70" s="2" t="s">
        <v>186</v>
      </c>
      <c r="DS70" s="2"/>
      <c r="DT70" s="2"/>
      <c r="DU70" s="2"/>
      <c r="DV70" s="2"/>
      <c r="DW70" s="2"/>
      <c r="DX70" s="2" t="s">
        <v>186</v>
      </c>
      <c r="DY70" s="2" t="s">
        <v>186</v>
      </c>
      <c r="DZ70" s="2"/>
      <c r="EA70" s="2"/>
      <c r="EB70" s="2"/>
      <c r="EC70" s="2"/>
      <c r="ED70" s="2"/>
      <c r="EE70" s="2" t="s">
        <v>186</v>
      </c>
      <c r="EF70" s="2" t="s">
        <v>186</v>
      </c>
      <c r="EG70" s="2"/>
      <c r="EH70" s="2"/>
      <c r="EI70" s="2"/>
      <c r="EJ70" s="2"/>
      <c r="EK70" s="2"/>
      <c r="EL70" s="2" t="s">
        <v>186</v>
      </c>
      <c r="EM70" s="2" t="s">
        <v>186</v>
      </c>
      <c r="EN70" s="2"/>
      <c r="EO70" s="2"/>
      <c r="EP70" s="2"/>
      <c r="EQ70" s="2" t="s">
        <v>186</v>
      </c>
      <c r="ER70" s="2" t="s">
        <v>186</v>
      </c>
      <c r="ES70" s="2" t="s">
        <v>186</v>
      </c>
      <c r="ET70" s="2" t="s">
        <v>186</v>
      </c>
      <c r="EU70" s="2" t="s">
        <v>186</v>
      </c>
      <c r="EV70" s="2" t="s">
        <v>186</v>
      </c>
      <c r="EW70" s="2" t="s">
        <v>186</v>
      </c>
      <c r="EX70" s="2" t="s">
        <v>186</v>
      </c>
      <c r="EY70" s="2" t="s">
        <v>186</v>
      </c>
      <c r="EZ70" s="2" t="s">
        <v>186</v>
      </c>
      <c r="FA70" s="2" t="s">
        <v>186</v>
      </c>
      <c r="FB70" s="2" t="s">
        <v>186</v>
      </c>
      <c r="FC70" s="2" t="s">
        <v>186</v>
      </c>
      <c r="FD70" s="2" t="s">
        <v>186</v>
      </c>
      <c r="FE70" s="2" t="s">
        <v>186</v>
      </c>
      <c r="FF70" s="2" t="s">
        <v>186</v>
      </c>
      <c r="FG70" s="2" t="s">
        <v>186</v>
      </c>
      <c r="FH70" s="2" t="s">
        <v>186</v>
      </c>
      <c r="FI70" s="2" t="s">
        <v>186</v>
      </c>
      <c r="FJ70" s="2" t="s">
        <v>186</v>
      </c>
      <c r="FK70" s="2" t="s">
        <v>186</v>
      </c>
      <c r="FL70" s="2" t="s">
        <v>186</v>
      </c>
      <c r="FM70" s="2"/>
      <c r="FN70" s="2" t="s">
        <v>186</v>
      </c>
      <c r="FO70" s="2" t="s">
        <v>186</v>
      </c>
      <c r="FP70" s="2"/>
      <c r="FQ70" s="2"/>
      <c r="FR70" s="2"/>
      <c r="FS70" s="2"/>
      <c r="FT70" s="2"/>
      <c r="FU70" s="2" t="s">
        <v>186</v>
      </c>
      <c r="FV70" s="2" t="s">
        <v>186</v>
      </c>
      <c r="FW70" s="2"/>
      <c r="FX70" s="2"/>
      <c r="FY70" s="2"/>
      <c r="FZ70" s="2"/>
      <c r="GA70" s="2"/>
      <c r="GB70" s="2" t="s">
        <v>186</v>
      </c>
      <c r="GC70" s="2" t="s">
        <v>186</v>
      </c>
      <c r="GD70" s="2"/>
      <c r="GE70" s="2"/>
      <c r="GF70" s="2"/>
      <c r="GG70" s="2"/>
      <c r="GH70" s="2"/>
      <c r="GI70" s="2" t="s">
        <v>186</v>
      </c>
      <c r="GJ70" s="2" t="s">
        <v>186</v>
      </c>
      <c r="GK70" s="2"/>
      <c r="GL70" s="2"/>
      <c r="GM70" s="2"/>
      <c r="GN70" s="2" t="s">
        <v>186</v>
      </c>
      <c r="GO70" s="2"/>
      <c r="GP70" s="2" t="s">
        <v>186</v>
      </c>
      <c r="GQ70" s="2" t="s">
        <v>186</v>
      </c>
      <c r="GR70" s="2"/>
      <c r="GS70" s="2"/>
      <c r="GT70" s="2"/>
      <c r="GU70" s="2"/>
      <c r="GV70" s="2"/>
      <c r="GW70" s="2" t="s">
        <v>186</v>
      </c>
      <c r="GX70" s="2" t="s">
        <v>186</v>
      </c>
      <c r="GY70" s="2"/>
      <c r="GZ70" s="2" t="s">
        <v>186</v>
      </c>
      <c r="HA70" s="2"/>
      <c r="HB70" s="2"/>
      <c r="HC70" s="2"/>
      <c r="HD70" s="2" t="s">
        <v>186</v>
      </c>
      <c r="HE70" s="2" t="s">
        <v>186</v>
      </c>
      <c r="HF70" s="2"/>
      <c r="HG70" s="2"/>
      <c r="HH70" s="2"/>
      <c r="HI70" s="2"/>
      <c r="HJ70" s="2"/>
      <c r="HK70" s="2" t="s">
        <v>186</v>
      </c>
      <c r="HL70" s="2" t="s">
        <v>186</v>
      </c>
      <c r="HM70" s="2"/>
      <c r="HN70" s="2"/>
      <c r="HO70" s="2"/>
      <c r="HP70" s="2"/>
      <c r="HQ70" s="2"/>
      <c r="HR70" s="2" t="s">
        <v>186</v>
      </c>
      <c r="HS70" s="2" t="s">
        <v>186</v>
      </c>
      <c r="HT70" s="2"/>
      <c r="HU70" s="2"/>
      <c r="HV70" s="2"/>
      <c r="HW70" s="2"/>
      <c r="HX70" s="2"/>
      <c r="HY70" s="2" t="s">
        <v>186</v>
      </c>
      <c r="HZ70" s="2" t="s">
        <v>186</v>
      </c>
      <c r="IA70" s="2" t="s">
        <v>186</v>
      </c>
      <c r="IB70" s="2"/>
      <c r="IC70" s="2"/>
      <c r="ID70" s="2"/>
      <c r="IE70" s="2"/>
      <c r="IF70" s="2" t="s">
        <v>186</v>
      </c>
      <c r="IG70" s="2" t="s">
        <v>186</v>
      </c>
      <c r="IH70" s="2" t="s">
        <v>186</v>
      </c>
      <c r="II70" s="2" t="s">
        <v>186</v>
      </c>
      <c r="IJ70" s="2" t="s">
        <v>186</v>
      </c>
    </row>
    <row r="71" spans="1:244" x14ac:dyDescent="0.2">
      <c r="A71" s="84">
        <v>17</v>
      </c>
      <c r="B71" s="2" t="s">
        <v>79</v>
      </c>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t="s">
        <v>186</v>
      </c>
      <c r="AL71" s="2" t="s">
        <v>186</v>
      </c>
      <c r="AM71" s="2"/>
      <c r="AN71" s="2"/>
      <c r="AO71" s="2"/>
      <c r="AP71" s="2"/>
      <c r="AQ71" s="2"/>
      <c r="AR71" s="2" t="s">
        <v>186</v>
      </c>
      <c r="AS71" s="2" t="s">
        <v>186</v>
      </c>
      <c r="AT71" s="2"/>
      <c r="AU71" s="2"/>
      <c r="AV71" s="2"/>
      <c r="AW71" s="2"/>
      <c r="AX71" s="2"/>
      <c r="AY71" s="2" t="s">
        <v>186</v>
      </c>
      <c r="AZ71" s="2" t="s">
        <v>186</v>
      </c>
      <c r="BA71" s="2" t="s">
        <v>186</v>
      </c>
      <c r="BB71" s="2" t="s">
        <v>186</v>
      </c>
      <c r="BC71" s="2" t="s">
        <v>186</v>
      </c>
      <c r="BD71" s="2"/>
      <c r="BE71" s="2"/>
      <c r="BF71" s="2" t="s">
        <v>186</v>
      </c>
      <c r="BG71" s="2" t="s">
        <v>186</v>
      </c>
      <c r="BH71" s="2"/>
      <c r="BI71" s="2"/>
      <c r="BJ71" s="2"/>
      <c r="BK71" s="2"/>
      <c r="BL71" s="2"/>
      <c r="BM71" s="2" t="s">
        <v>186</v>
      </c>
      <c r="BN71" s="2" t="s">
        <v>186</v>
      </c>
      <c r="BO71" s="2"/>
      <c r="BP71" s="2"/>
      <c r="BQ71" s="2"/>
      <c r="BR71" s="2"/>
      <c r="BS71" s="2"/>
      <c r="BT71" s="2" t="s">
        <v>186</v>
      </c>
      <c r="BU71" s="2" t="s">
        <v>186</v>
      </c>
      <c r="BV71" s="2" t="s">
        <v>186</v>
      </c>
      <c r="BW71" s="2"/>
      <c r="BX71" s="2"/>
      <c r="BY71" s="2"/>
      <c r="BZ71" s="2"/>
      <c r="CA71" s="2" t="s">
        <v>186</v>
      </c>
      <c r="CB71" s="2" t="s">
        <v>186</v>
      </c>
      <c r="CC71" s="2"/>
      <c r="CD71" s="2"/>
      <c r="CE71" s="2"/>
      <c r="CF71" s="2"/>
      <c r="CG71" s="2"/>
      <c r="CH71" s="2" t="s">
        <v>186</v>
      </c>
      <c r="CI71" s="2" t="s">
        <v>186</v>
      </c>
      <c r="CJ71" s="2"/>
      <c r="CK71" s="2"/>
      <c r="CL71" s="2"/>
      <c r="CM71" s="2"/>
      <c r="CN71" s="2"/>
      <c r="CO71" s="2" t="s">
        <v>186</v>
      </c>
      <c r="CP71" s="2" t="s">
        <v>186</v>
      </c>
      <c r="CQ71" s="2"/>
      <c r="CR71" s="2" t="s">
        <v>186</v>
      </c>
      <c r="CS71" s="2"/>
      <c r="CT71" s="2"/>
      <c r="CU71" s="2"/>
      <c r="CV71" s="2" t="s">
        <v>186</v>
      </c>
      <c r="CW71" s="2" t="s">
        <v>186</v>
      </c>
      <c r="CX71" s="2"/>
      <c r="CY71" s="2"/>
      <c r="CZ71" s="2"/>
      <c r="DA71" s="2"/>
      <c r="DB71" s="2"/>
      <c r="DC71" s="2" t="s">
        <v>186</v>
      </c>
      <c r="DD71" s="2" t="s">
        <v>186</v>
      </c>
      <c r="DE71" s="2"/>
      <c r="DF71" s="2"/>
      <c r="DG71" s="2"/>
      <c r="DH71" s="2"/>
      <c r="DI71" s="2"/>
      <c r="DJ71" s="2" t="s">
        <v>186</v>
      </c>
      <c r="DK71" s="2" t="s">
        <v>186</v>
      </c>
      <c r="DL71" s="2" t="s">
        <v>186</v>
      </c>
      <c r="DM71" s="2"/>
      <c r="DN71" s="2"/>
      <c r="DO71" s="2"/>
      <c r="DP71" s="2"/>
      <c r="DQ71" s="2" t="s">
        <v>186</v>
      </c>
      <c r="DR71" s="2" t="s">
        <v>186</v>
      </c>
      <c r="DS71" s="2"/>
      <c r="DT71" s="2"/>
      <c r="DU71" s="2"/>
      <c r="DV71" s="2"/>
      <c r="DW71" s="2"/>
      <c r="DX71" s="2" t="s">
        <v>186</v>
      </c>
      <c r="DY71" s="2" t="s">
        <v>186</v>
      </c>
      <c r="DZ71" s="2"/>
      <c r="EA71" s="2"/>
      <c r="EB71" s="2"/>
      <c r="EC71" s="2"/>
      <c r="ED71" s="2"/>
      <c r="EE71" s="2" t="s">
        <v>186</v>
      </c>
      <c r="EF71" s="2" t="s">
        <v>186</v>
      </c>
      <c r="EG71" s="2"/>
      <c r="EH71" s="2"/>
      <c r="EI71" s="2"/>
      <c r="EJ71" s="2"/>
      <c r="EK71" s="2"/>
      <c r="EL71" s="2" t="s">
        <v>186</v>
      </c>
      <c r="EM71" s="2" t="s">
        <v>186</v>
      </c>
      <c r="EN71" s="2"/>
      <c r="EO71" s="2"/>
      <c r="EP71" s="2"/>
      <c r="EQ71" s="2" t="s">
        <v>186</v>
      </c>
      <c r="ER71" s="2" t="s">
        <v>186</v>
      </c>
      <c r="ES71" s="2" t="s">
        <v>186</v>
      </c>
      <c r="ET71" s="2" t="s">
        <v>186</v>
      </c>
      <c r="EU71" s="2" t="s">
        <v>186</v>
      </c>
      <c r="EV71" s="2" t="s">
        <v>186</v>
      </c>
      <c r="EW71" s="2" t="s">
        <v>186</v>
      </c>
      <c r="EX71" s="2" t="s">
        <v>186</v>
      </c>
      <c r="EY71" s="2" t="s">
        <v>186</v>
      </c>
      <c r="EZ71" s="2" t="s">
        <v>186</v>
      </c>
      <c r="FA71" s="2" t="s">
        <v>186</v>
      </c>
      <c r="FB71" s="2" t="s">
        <v>186</v>
      </c>
      <c r="FC71" s="2" t="s">
        <v>186</v>
      </c>
      <c r="FD71" s="2" t="s">
        <v>186</v>
      </c>
      <c r="FE71" s="2" t="s">
        <v>186</v>
      </c>
      <c r="FF71" s="2" t="s">
        <v>186</v>
      </c>
      <c r="FG71" s="2" t="s">
        <v>186</v>
      </c>
      <c r="FH71" s="2" t="s">
        <v>186</v>
      </c>
      <c r="FI71" s="2" t="s">
        <v>186</v>
      </c>
      <c r="FJ71" s="2" t="s">
        <v>186</v>
      </c>
      <c r="FK71" s="2" t="s">
        <v>186</v>
      </c>
      <c r="FL71" s="2" t="s">
        <v>186</v>
      </c>
      <c r="FM71" s="2"/>
      <c r="FN71" s="2" t="s">
        <v>186</v>
      </c>
      <c r="FO71" s="2" t="s">
        <v>186</v>
      </c>
      <c r="FP71" s="2"/>
      <c r="FQ71" s="2"/>
      <c r="FR71" s="2"/>
      <c r="FS71" s="2"/>
      <c r="FT71" s="2"/>
      <c r="FU71" s="2" t="s">
        <v>186</v>
      </c>
      <c r="FV71" s="2" t="s">
        <v>186</v>
      </c>
      <c r="FW71" s="2"/>
      <c r="FX71" s="2"/>
      <c r="FY71" s="2"/>
      <c r="FZ71" s="2"/>
      <c r="GA71" s="2"/>
      <c r="GB71" s="2" t="s">
        <v>186</v>
      </c>
      <c r="GC71" s="2" t="s">
        <v>186</v>
      </c>
      <c r="GD71" s="2"/>
      <c r="GE71" s="2"/>
      <c r="GF71" s="2"/>
      <c r="GG71" s="2"/>
      <c r="GH71" s="2"/>
      <c r="GI71" s="2" t="s">
        <v>186</v>
      </c>
      <c r="GJ71" s="2" t="s">
        <v>186</v>
      </c>
      <c r="GK71" s="2"/>
      <c r="GL71" s="2"/>
      <c r="GM71" s="2"/>
      <c r="GN71" s="2" t="s">
        <v>186</v>
      </c>
      <c r="GO71" s="2"/>
      <c r="GP71" s="2" t="s">
        <v>186</v>
      </c>
      <c r="GQ71" s="2" t="s">
        <v>186</v>
      </c>
      <c r="GR71" s="2"/>
      <c r="GS71" s="2"/>
      <c r="GT71" s="2"/>
      <c r="GU71" s="2"/>
      <c r="GV71" s="2"/>
      <c r="GW71" s="2" t="s">
        <v>186</v>
      </c>
      <c r="GX71" s="2" t="s">
        <v>186</v>
      </c>
      <c r="GY71" s="2"/>
      <c r="GZ71" s="2" t="s">
        <v>186</v>
      </c>
      <c r="HA71" s="2"/>
      <c r="HB71" s="2"/>
      <c r="HC71" s="2"/>
      <c r="HD71" s="2" t="s">
        <v>186</v>
      </c>
      <c r="HE71" s="2" t="s">
        <v>186</v>
      </c>
      <c r="HF71" s="2"/>
      <c r="HG71" s="2"/>
      <c r="HH71" s="2"/>
      <c r="HI71" s="2"/>
      <c r="HJ71" s="2"/>
      <c r="HK71" s="2" t="s">
        <v>186</v>
      </c>
      <c r="HL71" s="2" t="s">
        <v>186</v>
      </c>
      <c r="HM71" s="2"/>
      <c r="HN71" s="2"/>
      <c r="HO71" s="2"/>
      <c r="HP71" s="2"/>
      <c r="HQ71" s="2"/>
      <c r="HR71" s="2" t="s">
        <v>186</v>
      </c>
      <c r="HS71" s="2" t="s">
        <v>186</v>
      </c>
      <c r="HT71" s="2"/>
      <c r="HU71" s="2"/>
      <c r="HV71" s="2"/>
      <c r="HW71" s="2"/>
      <c r="HX71" s="2"/>
      <c r="HY71" s="2" t="s">
        <v>186</v>
      </c>
      <c r="HZ71" s="2" t="s">
        <v>186</v>
      </c>
      <c r="IA71" s="2" t="s">
        <v>186</v>
      </c>
      <c r="IB71" s="2"/>
      <c r="IC71" s="2"/>
      <c r="ID71" s="2"/>
      <c r="IE71" s="2"/>
      <c r="IF71" s="2" t="s">
        <v>186</v>
      </c>
      <c r="IG71" s="2" t="s">
        <v>186</v>
      </c>
      <c r="IH71" s="2" t="s">
        <v>186</v>
      </c>
      <c r="II71" s="2" t="s">
        <v>186</v>
      </c>
      <c r="IJ71" s="2" t="s">
        <v>186</v>
      </c>
    </row>
    <row r="72" spans="1:244" x14ac:dyDescent="0.2">
      <c r="A72" s="84">
        <v>18</v>
      </c>
      <c r="B72" s="2" t="s">
        <v>25</v>
      </c>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t="s">
        <v>186</v>
      </c>
      <c r="AL72" s="2" t="s">
        <v>186</v>
      </c>
      <c r="AM72" s="2"/>
      <c r="AN72" s="2"/>
      <c r="AO72" s="2"/>
      <c r="AP72" s="2"/>
      <c r="AQ72" s="2"/>
      <c r="AR72" s="2" t="s">
        <v>186</v>
      </c>
      <c r="AS72" s="2" t="s">
        <v>186</v>
      </c>
      <c r="AT72" s="2"/>
      <c r="AU72" s="2"/>
      <c r="AV72" s="2"/>
      <c r="AW72" s="2"/>
      <c r="AX72" s="2"/>
      <c r="AY72" s="2" t="s">
        <v>186</v>
      </c>
      <c r="AZ72" s="2" t="s">
        <v>186</v>
      </c>
      <c r="BA72" s="2" t="s">
        <v>186</v>
      </c>
      <c r="BB72" s="2" t="s">
        <v>186</v>
      </c>
      <c r="BC72" s="2" t="s">
        <v>186</v>
      </c>
      <c r="BD72" s="2"/>
      <c r="BE72" s="2"/>
      <c r="BF72" s="2" t="s">
        <v>186</v>
      </c>
      <c r="BG72" s="2" t="s">
        <v>186</v>
      </c>
      <c r="BH72" s="2"/>
      <c r="BI72" s="2"/>
      <c r="BJ72" s="2"/>
      <c r="BK72" s="2"/>
      <c r="BL72" s="2"/>
      <c r="BM72" s="2" t="s">
        <v>186</v>
      </c>
      <c r="BN72" s="2" t="s">
        <v>186</v>
      </c>
      <c r="BO72" s="2"/>
      <c r="BP72" s="2"/>
      <c r="BQ72" s="2"/>
      <c r="BR72" s="2"/>
      <c r="BS72" s="2"/>
      <c r="BT72" s="2" t="s">
        <v>186</v>
      </c>
      <c r="BU72" s="2" t="s">
        <v>186</v>
      </c>
      <c r="BV72" s="2" t="s">
        <v>186</v>
      </c>
      <c r="BW72" s="2"/>
      <c r="BX72" s="2"/>
      <c r="BY72" s="2"/>
      <c r="BZ72" s="2"/>
      <c r="CA72" s="2" t="s">
        <v>186</v>
      </c>
      <c r="CB72" s="2" t="s">
        <v>186</v>
      </c>
      <c r="CC72" s="2"/>
      <c r="CD72" s="2"/>
      <c r="CE72" s="2"/>
      <c r="CF72" s="2"/>
      <c r="CG72" s="2"/>
      <c r="CH72" s="2" t="s">
        <v>186</v>
      </c>
      <c r="CI72" s="2" t="s">
        <v>186</v>
      </c>
      <c r="CJ72" s="2"/>
      <c r="CK72" s="2"/>
      <c r="CL72" s="2"/>
      <c r="CM72" s="2"/>
      <c r="CN72" s="2"/>
      <c r="CO72" s="2" t="s">
        <v>186</v>
      </c>
      <c r="CP72" s="2" t="s">
        <v>186</v>
      </c>
      <c r="CQ72" s="2"/>
      <c r="CR72" s="2" t="s">
        <v>186</v>
      </c>
      <c r="CS72" s="2"/>
      <c r="CT72" s="2"/>
      <c r="CU72" s="2"/>
      <c r="CV72" s="2" t="s">
        <v>186</v>
      </c>
      <c r="CW72" s="2" t="s">
        <v>186</v>
      </c>
      <c r="CX72" s="2"/>
      <c r="CY72" s="2"/>
      <c r="CZ72" s="2"/>
      <c r="DA72" s="2"/>
      <c r="DB72" s="2"/>
      <c r="DC72" s="2" t="s">
        <v>186</v>
      </c>
      <c r="DD72" s="2" t="s">
        <v>186</v>
      </c>
      <c r="DE72" s="2"/>
      <c r="DF72" s="2"/>
      <c r="DG72" s="2"/>
      <c r="DH72" s="2"/>
      <c r="DI72" s="2"/>
      <c r="DJ72" s="2" t="s">
        <v>186</v>
      </c>
      <c r="DK72" s="2" t="s">
        <v>186</v>
      </c>
      <c r="DL72" s="2" t="s">
        <v>186</v>
      </c>
      <c r="DM72" s="2"/>
      <c r="DN72" s="2"/>
      <c r="DO72" s="2"/>
      <c r="DP72" s="2"/>
      <c r="DQ72" s="2" t="s">
        <v>186</v>
      </c>
      <c r="DR72" s="2" t="s">
        <v>186</v>
      </c>
      <c r="DS72" s="2"/>
      <c r="DT72" s="2"/>
      <c r="DU72" s="2"/>
      <c r="DV72" s="2"/>
      <c r="DW72" s="2"/>
      <c r="DX72" s="2" t="s">
        <v>186</v>
      </c>
      <c r="DY72" s="2" t="s">
        <v>186</v>
      </c>
      <c r="DZ72" s="2"/>
      <c r="EA72" s="2"/>
      <c r="EB72" s="2"/>
      <c r="EC72" s="2"/>
      <c r="ED72" s="2"/>
      <c r="EE72" s="2" t="s">
        <v>186</v>
      </c>
      <c r="EF72" s="2" t="s">
        <v>186</v>
      </c>
      <c r="EG72" s="2"/>
      <c r="EH72" s="2"/>
      <c r="EI72" s="2"/>
      <c r="EJ72" s="2"/>
      <c r="EK72" s="2"/>
      <c r="EL72" s="2" t="s">
        <v>186</v>
      </c>
      <c r="EM72" s="2" t="s">
        <v>186</v>
      </c>
      <c r="EN72" s="2"/>
      <c r="EO72" s="2"/>
      <c r="EP72" s="2"/>
      <c r="EQ72" s="2" t="s">
        <v>186</v>
      </c>
      <c r="ER72" s="2" t="s">
        <v>186</v>
      </c>
      <c r="ES72" s="2" t="s">
        <v>186</v>
      </c>
      <c r="ET72" s="2" t="s">
        <v>186</v>
      </c>
      <c r="EU72" s="2" t="s">
        <v>186</v>
      </c>
      <c r="EV72" s="2" t="s">
        <v>186</v>
      </c>
      <c r="EW72" s="2" t="s">
        <v>186</v>
      </c>
      <c r="EX72" s="2" t="s">
        <v>186</v>
      </c>
      <c r="EY72" s="2" t="s">
        <v>186</v>
      </c>
      <c r="EZ72" s="2" t="s">
        <v>186</v>
      </c>
      <c r="FA72" s="2" t="s">
        <v>186</v>
      </c>
      <c r="FB72" s="2" t="s">
        <v>186</v>
      </c>
      <c r="FC72" s="2" t="s">
        <v>186</v>
      </c>
      <c r="FD72" s="2" t="s">
        <v>186</v>
      </c>
      <c r="FE72" s="2" t="s">
        <v>186</v>
      </c>
      <c r="FF72" s="2" t="s">
        <v>186</v>
      </c>
      <c r="FG72" s="2" t="s">
        <v>186</v>
      </c>
      <c r="FH72" s="2" t="s">
        <v>186</v>
      </c>
      <c r="FI72" s="2" t="s">
        <v>186</v>
      </c>
      <c r="FJ72" s="2" t="s">
        <v>186</v>
      </c>
      <c r="FK72" s="2" t="s">
        <v>186</v>
      </c>
      <c r="FL72" s="2" t="s">
        <v>186</v>
      </c>
      <c r="FM72" s="2"/>
      <c r="FN72" s="2" t="s">
        <v>186</v>
      </c>
      <c r="FO72" s="2" t="s">
        <v>186</v>
      </c>
      <c r="FP72" s="2"/>
      <c r="FQ72" s="2"/>
      <c r="FR72" s="2"/>
      <c r="FS72" s="2"/>
      <c r="FT72" s="2"/>
      <c r="FU72" s="2" t="s">
        <v>186</v>
      </c>
      <c r="FV72" s="2" t="s">
        <v>186</v>
      </c>
      <c r="FW72" s="2"/>
      <c r="FX72" s="2"/>
      <c r="FY72" s="2"/>
      <c r="FZ72" s="2"/>
      <c r="GA72" s="2"/>
      <c r="GB72" s="2" t="s">
        <v>186</v>
      </c>
      <c r="GC72" s="2" t="s">
        <v>186</v>
      </c>
      <c r="GD72" s="2"/>
      <c r="GE72" s="2"/>
      <c r="GF72" s="2"/>
      <c r="GG72" s="2"/>
      <c r="GH72" s="2"/>
      <c r="GI72" s="2" t="s">
        <v>186</v>
      </c>
      <c r="GJ72" s="2" t="s">
        <v>186</v>
      </c>
      <c r="GK72" s="2"/>
      <c r="GL72" s="2"/>
      <c r="GM72" s="2"/>
      <c r="GN72" s="2" t="s">
        <v>186</v>
      </c>
      <c r="GO72" s="2"/>
      <c r="GP72" s="2" t="s">
        <v>186</v>
      </c>
      <c r="GQ72" s="2" t="s">
        <v>186</v>
      </c>
      <c r="GR72" s="2"/>
      <c r="GS72" s="2"/>
      <c r="GT72" s="2"/>
      <c r="GU72" s="2"/>
      <c r="GV72" s="2"/>
      <c r="GW72" s="2" t="s">
        <v>186</v>
      </c>
      <c r="GX72" s="2" t="s">
        <v>186</v>
      </c>
      <c r="GY72" s="2"/>
      <c r="GZ72" s="2" t="s">
        <v>186</v>
      </c>
      <c r="HA72" s="2"/>
      <c r="HB72" s="2"/>
      <c r="HC72" s="2"/>
      <c r="HD72" s="2" t="s">
        <v>186</v>
      </c>
      <c r="HE72" s="2" t="s">
        <v>186</v>
      </c>
      <c r="HF72" s="2"/>
      <c r="HG72" s="2"/>
      <c r="HH72" s="2"/>
      <c r="HI72" s="2"/>
      <c r="HJ72" s="2"/>
      <c r="HK72" s="2" t="s">
        <v>186</v>
      </c>
      <c r="HL72" s="2" t="s">
        <v>186</v>
      </c>
      <c r="HM72" s="2"/>
      <c r="HN72" s="2"/>
      <c r="HO72" s="2"/>
      <c r="HP72" s="2"/>
      <c r="HQ72" s="2"/>
      <c r="HR72" s="2" t="s">
        <v>186</v>
      </c>
      <c r="HS72" s="2" t="s">
        <v>186</v>
      </c>
      <c r="HT72" s="2"/>
      <c r="HU72" s="2"/>
      <c r="HV72" s="2"/>
      <c r="HW72" s="2"/>
      <c r="HX72" s="2"/>
      <c r="HY72" s="2" t="s">
        <v>186</v>
      </c>
      <c r="HZ72" s="2" t="s">
        <v>186</v>
      </c>
      <c r="IA72" s="2" t="s">
        <v>186</v>
      </c>
      <c r="IB72" s="2"/>
      <c r="IC72" s="2"/>
      <c r="ID72" s="2"/>
      <c r="IE72" s="2"/>
      <c r="IF72" s="2" t="s">
        <v>186</v>
      </c>
      <c r="IG72" s="2" t="s">
        <v>186</v>
      </c>
      <c r="IH72" s="2" t="s">
        <v>186</v>
      </c>
      <c r="II72" s="2" t="s">
        <v>186</v>
      </c>
      <c r="IJ72" s="2" t="s">
        <v>186</v>
      </c>
    </row>
    <row r="73" spans="1:244" ht="13.5" thickBot="1" x14ac:dyDescent="0.25">
      <c r="A73" s="84">
        <v>19</v>
      </c>
      <c r="B73" s="82" t="s">
        <v>82</v>
      </c>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v>2</v>
      </c>
      <c r="AH73" s="2"/>
      <c r="AI73" s="2"/>
      <c r="AJ73" s="2">
        <v>1</v>
      </c>
      <c r="AK73" s="2" t="s">
        <v>186</v>
      </c>
      <c r="AL73" s="2" t="s">
        <v>186</v>
      </c>
      <c r="AM73" s="2">
        <v>1</v>
      </c>
      <c r="AN73" s="2">
        <v>2</v>
      </c>
      <c r="AO73" s="2">
        <v>3</v>
      </c>
      <c r="AP73" s="2">
        <v>5</v>
      </c>
      <c r="AQ73" s="2">
        <v>8</v>
      </c>
      <c r="AR73" s="2" t="s">
        <v>186</v>
      </c>
      <c r="AS73" s="2" t="s">
        <v>186</v>
      </c>
      <c r="AT73" s="2">
        <v>8</v>
      </c>
      <c r="AU73" s="2">
        <v>9</v>
      </c>
      <c r="AV73" s="2">
        <v>10</v>
      </c>
      <c r="AW73" s="2"/>
      <c r="AX73" s="2"/>
      <c r="AY73" s="2" t="s">
        <v>186</v>
      </c>
      <c r="AZ73" s="2" t="s">
        <v>186</v>
      </c>
      <c r="BA73" s="2" t="s">
        <v>186</v>
      </c>
      <c r="BB73" s="2" t="s">
        <v>186</v>
      </c>
      <c r="BC73" s="2" t="s">
        <v>186</v>
      </c>
      <c r="BD73" s="2"/>
      <c r="BE73" s="2"/>
      <c r="BF73" s="2" t="s">
        <v>186</v>
      </c>
      <c r="BG73" s="2" t="s">
        <v>186</v>
      </c>
      <c r="BH73" s="2"/>
      <c r="BI73" s="2"/>
      <c r="BJ73" s="2"/>
      <c r="BK73" s="2"/>
      <c r="BL73" s="2"/>
      <c r="BM73" s="2" t="s">
        <v>186</v>
      </c>
      <c r="BN73" s="2" t="s">
        <v>186</v>
      </c>
      <c r="BO73" s="2"/>
      <c r="BP73" s="2"/>
      <c r="BQ73" s="2"/>
      <c r="BR73" s="2"/>
      <c r="BS73" s="2"/>
      <c r="BT73" s="2" t="s">
        <v>186</v>
      </c>
      <c r="BU73" s="2" t="s">
        <v>186</v>
      </c>
      <c r="BV73" s="2" t="s">
        <v>186</v>
      </c>
      <c r="BW73" s="2"/>
      <c r="BX73" s="2"/>
      <c r="BY73" s="2"/>
      <c r="BZ73" s="2"/>
      <c r="CA73" s="2" t="s">
        <v>186</v>
      </c>
      <c r="CB73" s="2" t="s">
        <v>186</v>
      </c>
      <c r="CC73" s="2"/>
      <c r="CD73" s="2"/>
      <c r="CE73" s="2"/>
      <c r="CF73" s="2"/>
      <c r="CG73" s="2"/>
      <c r="CH73" s="2" t="s">
        <v>186</v>
      </c>
      <c r="CI73" s="2" t="s">
        <v>186</v>
      </c>
      <c r="CJ73" s="2"/>
      <c r="CK73" s="2"/>
      <c r="CL73" s="2"/>
      <c r="CM73" s="2"/>
      <c r="CN73" s="2"/>
      <c r="CO73" s="2" t="s">
        <v>186</v>
      </c>
      <c r="CP73" s="2" t="s">
        <v>186</v>
      </c>
      <c r="CQ73" s="2"/>
      <c r="CR73" s="2" t="s">
        <v>186</v>
      </c>
      <c r="CS73" s="2"/>
      <c r="CT73" s="2"/>
      <c r="CU73" s="2"/>
      <c r="CV73" s="2" t="s">
        <v>186</v>
      </c>
      <c r="CW73" s="2" t="s">
        <v>186</v>
      </c>
      <c r="CX73" s="2"/>
      <c r="CY73" s="2"/>
      <c r="CZ73" s="2"/>
      <c r="DA73" s="2"/>
      <c r="DB73" s="2"/>
      <c r="DC73" s="2" t="s">
        <v>186</v>
      </c>
      <c r="DD73" s="2" t="s">
        <v>186</v>
      </c>
      <c r="DE73" s="2"/>
      <c r="DF73" s="2"/>
      <c r="DG73" s="2"/>
      <c r="DH73" s="2"/>
      <c r="DI73" s="2"/>
      <c r="DJ73" s="2" t="s">
        <v>186</v>
      </c>
      <c r="DK73" s="2" t="s">
        <v>186</v>
      </c>
      <c r="DL73" s="2" t="s">
        <v>186</v>
      </c>
      <c r="DM73" s="2"/>
      <c r="DN73" s="2"/>
      <c r="DO73" s="2"/>
      <c r="DP73" s="2"/>
      <c r="DQ73" s="2" t="s">
        <v>186</v>
      </c>
      <c r="DR73" s="2" t="s">
        <v>186</v>
      </c>
      <c r="DS73" s="2"/>
      <c r="DT73" s="2"/>
      <c r="DU73" s="2"/>
      <c r="DV73" s="2"/>
      <c r="DW73" s="2"/>
      <c r="DX73" s="2" t="s">
        <v>186</v>
      </c>
      <c r="DY73" s="2" t="s">
        <v>186</v>
      </c>
      <c r="DZ73" s="2"/>
      <c r="EA73" s="2"/>
      <c r="EB73" s="2"/>
      <c r="EC73" s="2"/>
      <c r="ED73" s="2"/>
      <c r="EE73" s="2" t="s">
        <v>186</v>
      </c>
      <c r="EF73" s="2" t="s">
        <v>186</v>
      </c>
      <c r="EG73" s="2"/>
      <c r="EH73" s="2"/>
      <c r="EI73" s="2"/>
      <c r="EJ73" s="2"/>
      <c r="EK73" s="2"/>
      <c r="EL73" s="2" t="s">
        <v>186</v>
      </c>
      <c r="EM73" s="2" t="s">
        <v>186</v>
      </c>
      <c r="EN73" s="2"/>
      <c r="EO73" s="2"/>
      <c r="EP73" s="2"/>
      <c r="EQ73" s="2" t="s">
        <v>186</v>
      </c>
      <c r="ER73" s="2" t="s">
        <v>186</v>
      </c>
      <c r="ES73" s="2" t="s">
        <v>186</v>
      </c>
      <c r="ET73" s="2" t="s">
        <v>186</v>
      </c>
      <c r="EU73" s="2" t="s">
        <v>186</v>
      </c>
      <c r="EV73" s="2" t="s">
        <v>186</v>
      </c>
      <c r="EW73" s="2" t="s">
        <v>186</v>
      </c>
      <c r="EX73" s="2" t="s">
        <v>186</v>
      </c>
      <c r="EY73" s="2" t="s">
        <v>186</v>
      </c>
      <c r="EZ73" s="2" t="s">
        <v>186</v>
      </c>
      <c r="FA73" s="2" t="s">
        <v>186</v>
      </c>
      <c r="FB73" s="2" t="s">
        <v>186</v>
      </c>
      <c r="FC73" s="2" t="s">
        <v>186</v>
      </c>
      <c r="FD73" s="2" t="s">
        <v>186</v>
      </c>
      <c r="FE73" s="2" t="s">
        <v>186</v>
      </c>
      <c r="FF73" s="2" t="s">
        <v>186</v>
      </c>
      <c r="FG73" s="2" t="s">
        <v>186</v>
      </c>
      <c r="FH73" s="2" t="s">
        <v>186</v>
      </c>
      <c r="FI73" s="2" t="s">
        <v>186</v>
      </c>
      <c r="FJ73" s="2" t="s">
        <v>186</v>
      </c>
      <c r="FK73" s="2" t="s">
        <v>186</v>
      </c>
      <c r="FL73" s="2" t="s">
        <v>186</v>
      </c>
      <c r="FM73" s="2"/>
      <c r="FN73" s="2" t="s">
        <v>186</v>
      </c>
      <c r="FO73" s="2" t="s">
        <v>186</v>
      </c>
      <c r="FP73" s="2"/>
      <c r="FQ73" s="2"/>
      <c r="FR73" s="2"/>
      <c r="FS73" s="2"/>
      <c r="FT73" s="2"/>
      <c r="FU73" s="2" t="s">
        <v>186</v>
      </c>
      <c r="FV73" s="2" t="s">
        <v>186</v>
      </c>
      <c r="FW73" s="2"/>
      <c r="FX73" s="2"/>
      <c r="FY73" s="2"/>
      <c r="FZ73" s="2"/>
      <c r="GA73" s="2"/>
      <c r="GB73" s="2" t="s">
        <v>186</v>
      </c>
      <c r="GC73" s="2" t="s">
        <v>186</v>
      </c>
      <c r="GD73" s="2"/>
      <c r="GE73" s="2"/>
      <c r="GF73" s="2"/>
      <c r="GG73" s="2"/>
      <c r="GH73" s="2"/>
      <c r="GI73" s="2" t="s">
        <v>186</v>
      </c>
      <c r="GJ73" s="2" t="s">
        <v>186</v>
      </c>
      <c r="GK73" s="2"/>
      <c r="GL73" s="2"/>
      <c r="GM73" s="2"/>
      <c r="GN73" s="2" t="s">
        <v>186</v>
      </c>
      <c r="GO73" s="2"/>
      <c r="GP73" s="2" t="s">
        <v>186</v>
      </c>
      <c r="GQ73" s="2" t="s">
        <v>186</v>
      </c>
      <c r="GR73" s="2"/>
      <c r="GS73" s="2"/>
      <c r="GT73" s="2"/>
      <c r="GU73" s="2"/>
      <c r="GV73" s="2"/>
      <c r="GW73" s="2" t="s">
        <v>186</v>
      </c>
      <c r="GX73" s="2" t="s">
        <v>186</v>
      </c>
      <c r="GY73" s="2"/>
      <c r="GZ73" s="2" t="s">
        <v>186</v>
      </c>
      <c r="HA73" s="2"/>
      <c r="HB73" s="2"/>
      <c r="HC73" s="2"/>
      <c r="HD73" s="2" t="s">
        <v>186</v>
      </c>
      <c r="HE73" s="2" t="s">
        <v>186</v>
      </c>
      <c r="HF73" s="2"/>
      <c r="HG73" s="2"/>
      <c r="HH73" s="2"/>
      <c r="HI73" s="2"/>
      <c r="HJ73" s="2"/>
      <c r="HK73" s="2" t="s">
        <v>186</v>
      </c>
      <c r="HL73" s="2" t="s">
        <v>186</v>
      </c>
      <c r="HM73" s="2"/>
      <c r="HN73" s="2"/>
      <c r="HO73" s="2"/>
      <c r="HP73" s="2"/>
      <c r="HQ73" s="2"/>
      <c r="HR73" s="2" t="s">
        <v>186</v>
      </c>
      <c r="HS73" s="2" t="s">
        <v>186</v>
      </c>
      <c r="HT73" s="2"/>
      <c r="HU73" s="2"/>
      <c r="HV73" s="2"/>
      <c r="HW73" s="2"/>
      <c r="HX73" s="2"/>
      <c r="HY73" s="2" t="s">
        <v>186</v>
      </c>
      <c r="HZ73" s="2" t="s">
        <v>186</v>
      </c>
      <c r="IA73" s="2" t="s">
        <v>186</v>
      </c>
      <c r="IB73" s="2"/>
      <c r="IC73" s="2"/>
      <c r="ID73" s="2"/>
      <c r="IE73" s="2"/>
      <c r="IF73" s="2" t="s">
        <v>186</v>
      </c>
      <c r="IG73" s="2" t="s">
        <v>186</v>
      </c>
      <c r="IH73" s="2" t="s">
        <v>186</v>
      </c>
      <c r="II73" s="2" t="s">
        <v>186</v>
      </c>
      <c r="IJ73" s="2" t="s">
        <v>186</v>
      </c>
    </row>
    <row r="74" spans="1:244" ht="13.5" thickBot="1" x14ac:dyDescent="0.25">
      <c r="A74" s="11" t="s">
        <v>85</v>
      </c>
      <c r="B74" s="12" t="s">
        <v>103</v>
      </c>
      <c r="C74" s="5" t="str">
        <f t="shared" ref="C74:BM74" si="36">IF(C82=1,SUM(C53:C73),"")</f>
        <v/>
      </c>
      <c r="D74" s="5" t="str">
        <f t="shared" si="36"/>
        <v/>
      </c>
      <c r="E74" s="5" t="str">
        <f t="shared" si="36"/>
        <v/>
      </c>
      <c r="F74" s="5" t="str">
        <f t="shared" si="36"/>
        <v/>
      </c>
      <c r="G74" s="5" t="str">
        <f t="shared" si="36"/>
        <v/>
      </c>
      <c r="H74" s="5" t="str">
        <f t="shared" si="36"/>
        <v/>
      </c>
      <c r="I74" s="5" t="str">
        <f t="shared" si="36"/>
        <v/>
      </c>
      <c r="J74" s="5" t="str">
        <f t="shared" si="36"/>
        <v/>
      </c>
      <c r="K74" s="5" t="str">
        <f t="shared" si="36"/>
        <v/>
      </c>
      <c r="L74" s="5" t="str">
        <f t="shared" si="36"/>
        <v/>
      </c>
      <c r="M74" s="5" t="str">
        <f t="shared" si="36"/>
        <v/>
      </c>
      <c r="N74" s="5" t="str">
        <f t="shared" si="36"/>
        <v/>
      </c>
      <c r="O74" s="5" t="str">
        <f t="shared" si="36"/>
        <v/>
      </c>
      <c r="P74" s="5" t="str">
        <f t="shared" si="36"/>
        <v/>
      </c>
      <c r="Q74" s="5" t="str">
        <f t="shared" si="36"/>
        <v/>
      </c>
      <c r="R74" s="5" t="str">
        <f t="shared" si="36"/>
        <v/>
      </c>
      <c r="S74" s="5" t="str">
        <f t="shared" si="36"/>
        <v/>
      </c>
      <c r="T74" s="5" t="str">
        <f t="shared" si="36"/>
        <v/>
      </c>
      <c r="U74" s="5" t="str">
        <f t="shared" si="36"/>
        <v/>
      </c>
      <c r="V74" s="5" t="str">
        <f t="shared" si="36"/>
        <v/>
      </c>
      <c r="W74" s="5" t="str">
        <f t="shared" si="36"/>
        <v/>
      </c>
      <c r="X74" s="5" t="str">
        <f t="shared" si="36"/>
        <v/>
      </c>
      <c r="Y74" s="5" t="str">
        <f t="shared" si="36"/>
        <v/>
      </c>
      <c r="Z74" s="5" t="str">
        <f t="shared" si="36"/>
        <v/>
      </c>
      <c r="AA74" s="5" t="str">
        <f t="shared" si="36"/>
        <v/>
      </c>
      <c r="AB74" s="5" t="str">
        <f t="shared" si="36"/>
        <v/>
      </c>
      <c r="AC74" s="5" t="str">
        <f t="shared" si="36"/>
        <v/>
      </c>
      <c r="AD74" s="5" t="str">
        <f t="shared" si="36"/>
        <v/>
      </c>
      <c r="AE74" s="5" t="str">
        <f t="shared" si="36"/>
        <v/>
      </c>
      <c r="AF74" s="5" t="str">
        <f t="shared" si="36"/>
        <v/>
      </c>
      <c r="AG74" s="5">
        <f t="shared" si="36"/>
        <v>5</v>
      </c>
      <c r="AH74" s="5">
        <f t="shared" si="36"/>
        <v>5</v>
      </c>
      <c r="AI74" s="5">
        <f t="shared" si="36"/>
        <v>4</v>
      </c>
      <c r="AJ74" s="5">
        <f t="shared" si="36"/>
        <v>5</v>
      </c>
      <c r="AK74" s="5">
        <f t="shared" si="36"/>
        <v>0</v>
      </c>
      <c r="AL74" s="5">
        <f t="shared" si="36"/>
        <v>0</v>
      </c>
      <c r="AM74" s="5">
        <f t="shared" si="36"/>
        <v>2</v>
      </c>
      <c r="AN74" s="5">
        <f t="shared" si="36"/>
        <v>4</v>
      </c>
      <c r="AO74" s="5">
        <f t="shared" si="36"/>
        <v>6</v>
      </c>
      <c r="AP74" s="5">
        <f t="shared" si="36"/>
        <v>7</v>
      </c>
      <c r="AQ74" s="5">
        <f t="shared" si="36"/>
        <v>11</v>
      </c>
      <c r="AR74" s="5">
        <f t="shared" si="36"/>
        <v>0</v>
      </c>
      <c r="AS74" s="5">
        <f t="shared" si="36"/>
        <v>0</v>
      </c>
      <c r="AT74" s="5">
        <f t="shared" si="36"/>
        <v>12</v>
      </c>
      <c r="AU74" s="5">
        <f t="shared" si="36"/>
        <v>13</v>
      </c>
      <c r="AV74" s="5">
        <f t="shared" si="36"/>
        <v>14</v>
      </c>
      <c r="AW74" s="5" t="str">
        <f t="shared" si="36"/>
        <v/>
      </c>
      <c r="AX74" s="5" t="str">
        <f t="shared" si="36"/>
        <v/>
      </c>
      <c r="AY74" s="5" t="str">
        <f t="shared" si="36"/>
        <v/>
      </c>
      <c r="AZ74" s="5" t="str">
        <f t="shared" si="36"/>
        <v/>
      </c>
      <c r="BA74" s="5" t="str">
        <f t="shared" si="36"/>
        <v/>
      </c>
      <c r="BB74" s="5" t="str">
        <f t="shared" si="36"/>
        <v/>
      </c>
      <c r="BC74" s="5" t="str">
        <f t="shared" si="36"/>
        <v/>
      </c>
      <c r="BD74" s="5" t="str">
        <f t="shared" si="36"/>
        <v/>
      </c>
      <c r="BE74" s="5" t="str">
        <f t="shared" si="36"/>
        <v/>
      </c>
      <c r="BF74" s="5" t="str">
        <f t="shared" si="36"/>
        <v/>
      </c>
      <c r="BG74" s="5" t="str">
        <f t="shared" si="36"/>
        <v/>
      </c>
      <c r="BH74" s="5" t="str">
        <f t="shared" si="36"/>
        <v/>
      </c>
      <c r="BI74" s="5" t="str">
        <f t="shared" si="36"/>
        <v/>
      </c>
      <c r="BJ74" s="5" t="str">
        <f t="shared" si="36"/>
        <v/>
      </c>
      <c r="BK74" s="5" t="str">
        <f t="shared" si="36"/>
        <v/>
      </c>
      <c r="BL74" s="5" t="str">
        <f t="shared" si="36"/>
        <v/>
      </c>
      <c r="BM74" s="5" t="str">
        <f t="shared" si="36"/>
        <v/>
      </c>
      <c r="BN74" s="5" t="str">
        <f>IF(BN82=1,SUM(BN53:BN73),"")</f>
        <v/>
      </c>
      <c r="BO74" s="5" t="str">
        <f t="shared" ref="BO74" si="37">IF(BO82=1,SUM(BO53:BO73),"")</f>
        <v/>
      </c>
      <c r="BP74" s="5" t="str">
        <f>IF(BP82=1,SUM(BP53:BP73),"")</f>
        <v/>
      </c>
      <c r="BQ74" s="5" t="str">
        <f t="shared" ref="BQ74:IJ74" si="38">IF(BQ82=1,SUM(BQ53:BQ73),"")</f>
        <v/>
      </c>
      <c r="BR74" s="5" t="str">
        <f t="shared" si="38"/>
        <v/>
      </c>
      <c r="BS74" s="5" t="str">
        <f t="shared" si="38"/>
        <v/>
      </c>
      <c r="BT74" s="5" t="str">
        <f t="shared" si="38"/>
        <v/>
      </c>
      <c r="BU74" s="5" t="str">
        <f t="shared" si="38"/>
        <v/>
      </c>
      <c r="BV74" s="5" t="str">
        <f t="shared" si="38"/>
        <v/>
      </c>
      <c r="BW74" s="5" t="str">
        <f t="shared" si="38"/>
        <v/>
      </c>
      <c r="BX74" s="5" t="str">
        <f t="shared" si="38"/>
        <v/>
      </c>
      <c r="BY74" s="5" t="str">
        <f t="shared" si="38"/>
        <v/>
      </c>
      <c r="BZ74" s="5" t="str">
        <f t="shared" si="38"/>
        <v/>
      </c>
      <c r="CA74" s="5" t="str">
        <f t="shared" si="38"/>
        <v/>
      </c>
      <c r="CB74" s="5" t="str">
        <f t="shared" si="38"/>
        <v/>
      </c>
      <c r="CC74" s="5" t="str">
        <f t="shared" si="38"/>
        <v/>
      </c>
      <c r="CD74" s="5" t="str">
        <f t="shared" si="38"/>
        <v/>
      </c>
      <c r="CE74" s="5" t="str">
        <f t="shared" si="38"/>
        <v/>
      </c>
      <c r="CF74" s="5" t="str">
        <f t="shared" si="38"/>
        <v/>
      </c>
      <c r="CG74" s="5" t="str">
        <f t="shared" si="38"/>
        <v/>
      </c>
      <c r="CH74" s="5" t="str">
        <f t="shared" si="38"/>
        <v/>
      </c>
      <c r="CI74" s="5" t="str">
        <f t="shared" si="38"/>
        <v/>
      </c>
      <c r="CJ74" s="5" t="str">
        <f t="shared" si="38"/>
        <v/>
      </c>
      <c r="CK74" s="5" t="str">
        <f t="shared" si="38"/>
        <v/>
      </c>
      <c r="CL74" s="5" t="str">
        <f t="shared" si="38"/>
        <v/>
      </c>
      <c r="CM74" s="5" t="str">
        <f t="shared" si="38"/>
        <v/>
      </c>
      <c r="CN74" s="5" t="str">
        <f t="shared" si="38"/>
        <v/>
      </c>
      <c r="CO74" s="5" t="str">
        <f t="shared" si="38"/>
        <v/>
      </c>
      <c r="CP74" s="5" t="str">
        <f t="shared" si="38"/>
        <v/>
      </c>
      <c r="CQ74" s="5" t="str">
        <f t="shared" si="38"/>
        <v/>
      </c>
      <c r="CR74" s="5" t="str">
        <f t="shared" si="38"/>
        <v/>
      </c>
      <c r="CS74" s="5" t="str">
        <f t="shared" si="38"/>
        <v/>
      </c>
      <c r="CT74" s="5" t="str">
        <f t="shared" si="38"/>
        <v/>
      </c>
      <c r="CU74" s="5" t="str">
        <f t="shared" si="38"/>
        <v/>
      </c>
      <c r="CV74" s="5" t="str">
        <f t="shared" si="38"/>
        <v/>
      </c>
      <c r="CW74" s="5" t="str">
        <f t="shared" si="38"/>
        <v/>
      </c>
      <c r="CX74" s="5" t="str">
        <f>IF(CX82=1,SUM(CX53:CX73),"")</f>
        <v/>
      </c>
      <c r="CY74" s="5" t="str">
        <f t="shared" si="38"/>
        <v/>
      </c>
      <c r="CZ74" s="5" t="str">
        <f>IF(CZ82=1,SUM(CZ53:CZ73),"")</f>
        <v/>
      </c>
      <c r="DA74" s="5" t="str">
        <f t="shared" si="38"/>
        <v/>
      </c>
      <c r="DB74" s="5" t="str">
        <f t="shared" si="38"/>
        <v/>
      </c>
      <c r="DC74" s="5" t="str">
        <f t="shared" si="38"/>
        <v/>
      </c>
      <c r="DD74" s="5" t="str">
        <f t="shared" si="38"/>
        <v/>
      </c>
      <c r="DE74" s="5" t="str">
        <f t="shared" si="38"/>
        <v/>
      </c>
      <c r="DF74" s="5" t="str">
        <f t="shared" si="38"/>
        <v/>
      </c>
      <c r="DG74" s="5" t="str">
        <f t="shared" si="38"/>
        <v/>
      </c>
      <c r="DH74" s="5" t="str">
        <f t="shared" si="38"/>
        <v/>
      </c>
      <c r="DI74" s="5" t="str">
        <f t="shared" si="38"/>
        <v/>
      </c>
      <c r="DJ74" s="5" t="str">
        <f t="shared" si="38"/>
        <v/>
      </c>
      <c r="DK74" s="5" t="str">
        <f t="shared" si="38"/>
        <v/>
      </c>
      <c r="DL74" s="5" t="str">
        <f t="shared" si="38"/>
        <v/>
      </c>
      <c r="DM74" s="5" t="str">
        <f t="shared" si="38"/>
        <v/>
      </c>
      <c r="DN74" s="5" t="str">
        <f t="shared" si="38"/>
        <v/>
      </c>
      <c r="DO74" s="5" t="str">
        <f t="shared" si="38"/>
        <v/>
      </c>
      <c r="DP74" s="5" t="str">
        <f t="shared" si="38"/>
        <v/>
      </c>
      <c r="DQ74" s="5" t="str">
        <f t="shared" si="38"/>
        <v/>
      </c>
      <c r="DR74" s="5" t="str">
        <f t="shared" si="38"/>
        <v/>
      </c>
      <c r="DS74" s="5" t="str">
        <f t="shared" si="38"/>
        <v/>
      </c>
      <c r="DT74" s="5" t="str">
        <f t="shared" si="38"/>
        <v/>
      </c>
      <c r="DU74" s="5" t="str">
        <f t="shared" si="38"/>
        <v/>
      </c>
      <c r="DV74" s="5" t="str">
        <f t="shared" si="38"/>
        <v/>
      </c>
      <c r="DW74" s="5" t="str">
        <f t="shared" si="38"/>
        <v/>
      </c>
      <c r="DX74" s="5" t="str">
        <f t="shared" si="38"/>
        <v/>
      </c>
      <c r="DY74" s="5" t="str">
        <f t="shared" si="38"/>
        <v/>
      </c>
      <c r="DZ74" s="5" t="str">
        <f t="shared" si="38"/>
        <v/>
      </c>
      <c r="EA74" s="5" t="str">
        <f t="shared" si="38"/>
        <v/>
      </c>
      <c r="EB74" s="5" t="str">
        <f t="shared" si="38"/>
        <v/>
      </c>
      <c r="EC74" s="5" t="str">
        <f t="shared" si="38"/>
        <v/>
      </c>
      <c r="ED74" s="5" t="str">
        <f t="shared" si="38"/>
        <v/>
      </c>
      <c r="EE74" s="5" t="str">
        <f t="shared" si="38"/>
        <v/>
      </c>
      <c r="EF74" s="5" t="str">
        <f t="shared" si="38"/>
        <v/>
      </c>
      <c r="EG74" s="5" t="str">
        <f t="shared" si="38"/>
        <v/>
      </c>
      <c r="EH74" s="5" t="str">
        <f t="shared" si="38"/>
        <v/>
      </c>
      <c r="EI74" s="5" t="str">
        <f t="shared" si="38"/>
        <v/>
      </c>
      <c r="EJ74" s="5" t="str">
        <f t="shared" si="38"/>
        <v/>
      </c>
      <c r="EK74" s="5" t="str">
        <f t="shared" si="38"/>
        <v/>
      </c>
      <c r="EL74" s="5" t="str">
        <f t="shared" si="38"/>
        <v/>
      </c>
      <c r="EM74" s="5" t="str">
        <f t="shared" si="38"/>
        <v/>
      </c>
      <c r="EN74" s="5" t="str">
        <f t="shared" si="38"/>
        <v/>
      </c>
      <c r="EO74" s="5" t="str">
        <f t="shared" si="38"/>
        <v/>
      </c>
      <c r="EP74" s="5" t="str">
        <f t="shared" si="38"/>
        <v/>
      </c>
      <c r="EQ74" s="5" t="str">
        <f t="shared" si="38"/>
        <v/>
      </c>
      <c r="ER74" s="5" t="str">
        <f t="shared" si="38"/>
        <v/>
      </c>
      <c r="ES74" s="5" t="str">
        <f t="shared" si="38"/>
        <v/>
      </c>
      <c r="ET74" s="5" t="str">
        <f t="shared" si="38"/>
        <v/>
      </c>
      <c r="EU74" s="5" t="str">
        <f t="shared" si="38"/>
        <v/>
      </c>
      <c r="EV74" s="5" t="str">
        <f t="shared" si="38"/>
        <v/>
      </c>
      <c r="EW74" s="5" t="str">
        <f t="shared" si="38"/>
        <v/>
      </c>
      <c r="EX74" s="5" t="str">
        <f t="shared" si="38"/>
        <v/>
      </c>
      <c r="EY74" s="5" t="str">
        <f t="shared" si="38"/>
        <v/>
      </c>
      <c r="EZ74" s="5" t="str">
        <f t="shared" si="38"/>
        <v/>
      </c>
      <c r="FA74" s="5" t="str">
        <f t="shared" si="38"/>
        <v/>
      </c>
      <c r="FB74" s="5" t="str">
        <f t="shared" si="38"/>
        <v/>
      </c>
      <c r="FC74" s="5" t="str">
        <f t="shared" si="38"/>
        <v/>
      </c>
      <c r="FD74" s="5" t="str">
        <f t="shared" si="38"/>
        <v/>
      </c>
      <c r="FE74" s="5" t="str">
        <f t="shared" si="38"/>
        <v/>
      </c>
      <c r="FF74" s="5" t="str">
        <f t="shared" si="38"/>
        <v/>
      </c>
      <c r="FG74" s="5" t="str">
        <f t="shared" si="38"/>
        <v/>
      </c>
      <c r="FH74" s="5" t="str">
        <f t="shared" si="38"/>
        <v/>
      </c>
      <c r="FI74" s="5" t="str">
        <f t="shared" si="38"/>
        <v/>
      </c>
      <c r="FJ74" s="5" t="str">
        <f t="shared" si="38"/>
        <v/>
      </c>
      <c r="FK74" s="5" t="str">
        <f t="shared" si="38"/>
        <v/>
      </c>
      <c r="FL74" s="5" t="str">
        <f t="shared" si="38"/>
        <v/>
      </c>
      <c r="FM74" s="5" t="str">
        <f t="shared" si="38"/>
        <v/>
      </c>
      <c r="FN74" s="5" t="str">
        <f t="shared" si="38"/>
        <v/>
      </c>
      <c r="FO74" s="5" t="str">
        <f t="shared" si="38"/>
        <v/>
      </c>
      <c r="FP74" s="5" t="str">
        <f t="shared" si="38"/>
        <v/>
      </c>
      <c r="FQ74" s="5" t="str">
        <f t="shared" si="38"/>
        <v/>
      </c>
      <c r="FR74" s="5" t="str">
        <f t="shared" si="38"/>
        <v/>
      </c>
      <c r="FS74" s="5" t="str">
        <f t="shared" si="38"/>
        <v/>
      </c>
      <c r="FT74" s="5" t="str">
        <f t="shared" si="38"/>
        <v/>
      </c>
      <c r="FU74" s="5" t="str">
        <f t="shared" si="38"/>
        <v/>
      </c>
      <c r="FV74" s="5" t="str">
        <f t="shared" si="38"/>
        <v/>
      </c>
      <c r="FW74" s="5" t="str">
        <f t="shared" si="38"/>
        <v/>
      </c>
      <c r="FX74" s="5" t="str">
        <f t="shared" si="38"/>
        <v/>
      </c>
      <c r="FY74" s="5" t="str">
        <f t="shared" si="38"/>
        <v/>
      </c>
      <c r="FZ74" s="5" t="str">
        <f t="shared" si="38"/>
        <v/>
      </c>
      <c r="GA74" s="5" t="str">
        <f t="shared" si="38"/>
        <v/>
      </c>
      <c r="GB74" s="5" t="str">
        <f t="shared" si="38"/>
        <v/>
      </c>
      <c r="GC74" s="5" t="str">
        <f t="shared" si="38"/>
        <v/>
      </c>
      <c r="GD74" s="5" t="str">
        <f t="shared" si="38"/>
        <v/>
      </c>
      <c r="GE74" s="5" t="str">
        <f t="shared" si="38"/>
        <v/>
      </c>
      <c r="GF74" s="5" t="str">
        <f t="shared" si="38"/>
        <v/>
      </c>
      <c r="GG74" s="5" t="str">
        <f t="shared" si="38"/>
        <v/>
      </c>
      <c r="GH74" s="5" t="str">
        <f t="shared" si="38"/>
        <v/>
      </c>
      <c r="GI74" s="5" t="str">
        <f>IF(GI82=1,SUM(GI53:GI73),"")</f>
        <v/>
      </c>
      <c r="GJ74" s="5" t="str">
        <f t="shared" si="38"/>
        <v/>
      </c>
      <c r="GK74" s="5" t="str">
        <f t="shared" si="38"/>
        <v/>
      </c>
      <c r="GL74" s="5" t="str">
        <f t="shared" si="38"/>
        <v/>
      </c>
      <c r="GM74" s="5" t="str">
        <f t="shared" si="38"/>
        <v/>
      </c>
      <c r="GN74" s="5" t="str">
        <f t="shared" si="38"/>
        <v/>
      </c>
      <c r="GO74" s="5" t="str">
        <f t="shared" si="38"/>
        <v/>
      </c>
      <c r="GP74" s="5" t="str">
        <f t="shared" si="38"/>
        <v/>
      </c>
      <c r="GQ74" s="5" t="str">
        <f t="shared" si="38"/>
        <v/>
      </c>
      <c r="GR74" s="5" t="str">
        <f t="shared" si="38"/>
        <v/>
      </c>
      <c r="GS74" s="5" t="str">
        <f t="shared" si="38"/>
        <v/>
      </c>
      <c r="GT74" s="5" t="str">
        <f t="shared" si="38"/>
        <v/>
      </c>
      <c r="GU74" s="5" t="str">
        <f t="shared" si="38"/>
        <v/>
      </c>
      <c r="GV74" s="5" t="str">
        <f t="shared" si="38"/>
        <v/>
      </c>
      <c r="GW74" s="5" t="str">
        <f t="shared" si="38"/>
        <v/>
      </c>
      <c r="GX74" s="5" t="str">
        <f t="shared" ref="GX74:HQ74" si="39">IF(GX82=1,SUM(GX53:GX73),"")</f>
        <v/>
      </c>
      <c r="GY74" s="5" t="str">
        <f t="shared" si="39"/>
        <v/>
      </c>
      <c r="GZ74" s="5" t="str">
        <f t="shared" ref="GZ74:HH74" si="40">IF(GZ82=1,SUM(GZ53:GZ73),"")</f>
        <v/>
      </c>
      <c r="HA74" s="5" t="str">
        <f t="shared" si="40"/>
        <v/>
      </c>
      <c r="HB74" s="5" t="str">
        <f t="shared" si="40"/>
        <v/>
      </c>
      <c r="HC74" s="5" t="str">
        <f t="shared" si="40"/>
        <v/>
      </c>
      <c r="HD74" s="5" t="str">
        <f t="shared" si="40"/>
        <v/>
      </c>
      <c r="HE74" s="5" t="str">
        <f t="shared" si="40"/>
        <v/>
      </c>
      <c r="HF74" s="5" t="str">
        <f t="shared" si="40"/>
        <v/>
      </c>
      <c r="HG74" s="5" t="str">
        <f t="shared" si="40"/>
        <v/>
      </c>
      <c r="HH74" s="5" t="str">
        <f t="shared" si="40"/>
        <v/>
      </c>
      <c r="HI74" s="5" t="str">
        <f t="shared" si="39"/>
        <v/>
      </c>
      <c r="HJ74" s="5" t="str">
        <f t="shared" si="39"/>
        <v/>
      </c>
      <c r="HK74" s="5" t="str">
        <f t="shared" si="39"/>
        <v/>
      </c>
      <c r="HL74" s="5" t="str">
        <f t="shared" si="39"/>
        <v/>
      </c>
      <c r="HM74" s="5" t="str">
        <f t="shared" si="39"/>
        <v/>
      </c>
      <c r="HN74" s="5" t="str">
        <f t="shared" si="39"/>
        <v/>
      </c>
      <c r="HO74" s="5" t="str">
        <f t="shared" si="39"/>
        <v/>
      </c>
      <c r="HP74" s="5" t="str">
        <f t="shared" si="39"/>
        <v/>
      </c>
      <c r="HQ74" s="5" t="str">
        <f t="shared" si="39"/>
        <v/>
      </c>
      <c r="HR74" s="5" t="str">
        <f t="shared" si="38"/>
        <v/>
      </c>
      <c r="HS74" s="5" t="str">
        <f t="shared" ref="HS74:HW74" si="41">IF(HS82=1,SUM(HS53:HS73),"")</f>
        <v/>
      </c>
      <c r="HT74" s="5" t="str">
        <f t="shared" si="41"/>
        <v/>
      </c>
      <c r="HU74" s="5" t="str">
        <f t="shared" si="41"/>
        <v/>
      </c>
      <c r="HV74" s="5" t="str">
        <f t="shared" si="41"/>
        <v/>
      </c>
      <c r="HW74" s="5" t="str">
        <f t="shared" si="41"/>
        <v/>
      </c>
      <c r="HX74" s="5" t="str">
        <f t="shared" si="38"/>
        <v/>
      </c>
      <c r="HY74" s="5" t="str">
        <f t="shared" si="38"/>
        <v/>
      </c>
      <c r="HZ74" s="5" t="str">
        <f t="shared" si="38"/>
        <v/>
      </c>
      <c r="IA74" s="5" t="str">
        <f t="shared" si="38"/>
        <v/>
      </c>
      <c r="IB74" s="5" t="str">
        <f t="shared" si="38"/>
        <v/>
      </c>
      <c r="IC74" s="5" t="str">
        <f t="shared" si="38"/>
        <v/>
      </c>
      <c r="ID74" s="5" t="str">
        <f t="shared" si="38"/>
        <v/>
      </c>
      <c r="IE74" s="5" t="str">
        <f t="shared" si="38"/>
        <v/>
      </c>
      <c r="IF74" s="5" t="str">
        <f t="shared" si="38"/>
        <v/>
      </c>
      <c r="IG74" s="5" t="str">
        <f t="shared" si="38"/>
        <v/>
      </c>
      <c r="IH74" s="5" t="str">
        <f t="shared" si="38"/>
        <v/>
      </c>
      <c r="II74" s="5" t="str">
        <f t="shared" si="38"/>
        <v/>
      </c>
      <c r="IJ74" s="5" t="str">
        <f t="shared" si="38"/>
        <v/>
      </c>
    </row>
    <row r="75" spans="1:244" ht="13.5" thickBot="1" x14ac:dyDescent="0.25">
      <c r="A75" s="11" t="s">
        <v>87</v>
      </c>
      <c r="B75" s="12" t="s">
        <v>99</v>
      </c>
      <c r="C75" s="96" t="str">
        <f t="shared" ref="C75:BN75" si="42">IF(C82=1,SUBTOTAL(9,C7:C51,C53:C73),"")</f>
        <v/>
      </c>
      <c r="D75" s="96" t="str">
        <f t="shared" si="42"/>
        <v/>
      </c>
      <c r="E75" s="96" t="str">
        <f t="shared" si="42"/>
        <v/>
      </c>
      <c r="F75" s="96" t="str">
        <f t="shared" si="42"/>
        <v/>
      </c>
      <c r="G75" s="96" t="str">
        <f t="shared" si="42"/>
        <v/>
      </c>
      <c r="H75" s="96" t="str">
        <f t="shared" si="42"/>
        <v/>
      </c>
      <c r="I75" s="96" t="str">
        <f t="shared" si="42"/>
        <v/>
      </c>
      <c r="J75" s="96" t="str">
        <f t="shared" si="42"/>
        <v/>
      </c>
      <c r="K75" s="96" t="str">
        <f t="shared" si="42"/>
        <v/>
      </c>
      <c r="L75" s="96" t="str">
        <f t="shared" si="42"/>
        <v/>
      </c>
      <c r="M75" s="96" t="str">
        <f t="shared" si="42"/>
        <v/>
      </c>
      <c r="N75" s="96" t="str">
        <f t="shared" si="42"/>
        <v/>
      </c>
      <c r="O75" s="96" t="str">
        <f t="shared" si="42"/>
        <v/>
      </c>
      <c r="P75" s="96" t="str">
        <f t="shared" si="42"/>
        <v/>
      </c>
      <c r="Q75" s="96" t="str">
        <f t="shared" si="42"/>
        <v/>
      </c>
      <c r="R75" s="96" t="str">
        <f t="shared" si="42"/>
        <v/>
      </c>
      <c r="S75" s="96" t="str">
        <f t="shared" si="42"/>
        <v/>
      </c>
      <c r="T75" s="96" t="str">
        <f t="shared" si="42"/>
        <v/>
      </c>
      <c r="U75" s="96" t="str">
        <f t="shared" si="42"/>
        <v/>
      </c>
      <c r="V75" s="96" t="str">
        <f t="shared" si="42"/>
        <v/>
      </c>
      <c r="W75" s="96" t="str">
        <f t="shared" si="42"/>
        <v/>
      </c>
      <c r="X75" s="96" t="str">
        <f t="shared" si="42"/>
        <v/>
      </c>
      <c r="Y75" s="96" t="str">
        <f t="shared" si="42"/>
        <v/>
      </c>
      <c r="Z75" s="96" t="str">
        <f t="shared" si="42"/>
        <v/>
      </c>
      <c r="AA75" s="96" t="str">
        <f t="shared" si="42"/>
        <v/>
      </c>
      <c r="AB75" s="96" t="str">
        <f t="shared" si="42"/>
        <v/>
      </c>
      <c r="AC75" s="96" t="str">
        <f t="shared" si="42"/>
        <v/>
      </c>
      <c r="AD75" s="96" t="str">
        <f t="shared" si="42"/>
        <v/>
      </c>
      <c r="AE75" s="96" t="str">
        <f t="shared" si="42"/>
        <v/>
      </c>
      <c r="AF75" s="96" t="str">
        <f t="shared" si="42"/>
        <v/>
      </c>
      <c r="AG75" s="96">
        <f t="shared" si="42"/>
        <v>53</v>
      </c>
      <c r="AH75" s="96">
        <f t="shared" si="42"/>
        <v>50</v>
      </c>
      <c r="AI75" s="96">
        <f t="shared" si="42"/>
        <v>60</v>
      </c>
      <c r="AJ75" s="96">
        <f t="shared" si="42"/>
        <v>82</v>
      </c>
      <c r="AK75" s="96">
        <f t="shared" si="42"/>
        <v>0</v>
      </c>
      <c r="AL75" s="96">
        <f t="shared" si="42"/>
        <v>0</v>
      </c>
      <c r="AM75" s="96">
        <f t="shared" si="42"/>
        <v>83</v>
      </c>
      <c r="AN75" s="96">
        <f t="shared" si="42"/>
        <v>79</v>
      </c>
      <c r="AO75" s="96">
        <f t="shared" si="42"/>
        <v>74</v>
      </c>
      <c r="AP75" s="96">
        <f t="shared" si="42"/>
        <v>81</v>
      </c>
      <c r="AQ75" s="96">
        <f t="shared" si="42"/>
        <v>91</v>
      </c>
      <c r="AR75" s="96">
        <f t="shared" si="42"/>
        <v>0</v>
      </c>
      <c r="AS75" s="96">
        <f t="shared" si="42"/>
        <v>0</v>
      </c>
      <c r="AT75" s="96">
        <f t="shared" si="42"/>
        <v>88</v>
      </c>
      <c r="AU75" s="96">
        <f t="shared" si="42"/>
        <v>105</v>
      </c>
      <c r="AV75" s="96">
        <f t="shared" si="42"/>
        <v>93</v>
      </c>
      <c r="AW75" s="96" t="str">
        <f t="shared" si="42"/>
        <v/>
      </c>
      <c r="AX75" s="96" t="str">
        <f t="shared" si="42"/>
        <v/>
      </c>
      <c r="AY75" s="96" t="str">
        <f t="shared" si="42"/>
        <v/>
      </c>
      <c r="AZ75" s="96" t="str">
        <f t="shared" si="42"/>
        <v/>
      </c>
      <c r="BA75" s="96" t="str">
        <f t="shared" si="42"/>
        <v/>
      </c>
      <c r="BB75" s="96" t="str">
        <f t="shared" si="42"/>
        <v/>
      </c>
      <c r="BC75" s="96" t="str">
        <f t="shared" si="42"/>
        <v/>
      </c>
      <c r="BD75" s="96" t="str">
        <f t="shared" si="42"/>
        <v/>
      </c>
      <c r="BE75" s="96" t="str">
        <f t="shared" si="42"/>
        <v/>
      </c>
      <c r="BF75" s="96" t="str">
        <f t="shared" si="42"/>
        <v/>
      </c>
      <c r="BG75" s="96" t="str">
        <f t="shared" si="42"/>
        <v/>
      </c>
      <c r="BH75" s="96" t="str">
        <f t="shared" si="42"/>
        <v/>
      </c>
      <c r="BI75" s="96" t="str">
        <f t="shared" si="42"/>
        <v/>
      </c>
      <c r="BJ75" s="96" t="str">
        <f t="shared" si="42"/>
        <v/>
      </c>
      <c r="BK75" s="96" t="str">
        <f t="shared" si="42"/>
        <v/>
      </c>
      <c r="BL75" s="96" t="str">
        <f t="shared" si="42"/>
        <v/>
      </c>
      <c r="BM75" s="96" t="str">
        <f t="shared" si="42"/>
        <v/>
      </c>
      <c r="BN75" s="96" t="str">
        <f t="shared" si="42"/>
        <v/>
      </c>
      <c r="BO75" s="96" t="str">
        <f t="shared" ref="BO75:BP75" si="43">IF(BO82=1,SUBTOTAL(9,BO7:BO51,BO53:BO73),"")</f>
        <v/>
      </c>
      <c r="BP75" s="96" t="str">
        <f t="shared" si="43"/>
        <v/>
      </c>
      <c r="BQ75" s="96" t="str">
        <f t="shared" ref="BQ75:IJ75" si="44">IF(BQ82=1,SUBTOTAL(9,BQ7:BQ51,BQ53:BQ73),"")</f>
        <v/>
      </c>
      <c r="BR75" s="96" t="str">
        <f t="shared" si="44"/>
        <v/>
      </c>
      <c r="BS75" s="96" t="str">
        <f t="shared" si="44"/>
        <v/>
      </c>
      <c r="BT75" s="96" t="str">
        <f t="shared" si="44"/>
        <v/>
      </c>
      <c r="BU75" s="96" t="str">
        <f t="shared" si="44"/>
        <v/>
      </c>
      <c r="BV75" s="96" t="str">
        <f t="shared" si="44"/>
        <v/>
      </c>
      <c r="BW75" s="96" t="str">
        <f t="shared" si="44"/>
        <v/>
      </c>
      <c r="BX75" s="96" t="str">
        <f t="shared" si="44"/>
        <v/>
      </c>
      <c r="BY75" s="96" t="str">
        <f t="shared" si="44"/>
        <v/>
      </c>
      <c r="BZ75" s="96" t="str">
        <f t="shared" si="44"/>
        <v/>
      </c>
      <c r="CA75" s="96" t="str">
        <f t="shared" si="44"/>
        <v/>
      </c>
      <c r="CB75" s="96" t="str">
        <f t="shared" si="44"/>
        <v/>
      </c>
      <c r="CC75" s="96" t="str">
        <f t="shared" si="44"/>
        <v/>
      </c>
      <c r="CD75" s="96" t="str">
        <f t="shared" si="44"/>
        <v/>
      </c>
      <c r="CE75" s="96" t="str">
        <f t="shared" si="44"/>
        <v/>
      </c>
      <c r="CF75" s="96" t="str">
        <f t="shared" si="44"/>
        <v/>
      </c>
      <c r="CG75" s="96" t="str">
        <f t="shared" si="44"/>
        <v/>
      </c>
      <c r="CH75" s="96" t="str">
        <f t="shared" si="44"/>
        <v/>
      </c>
      <c r="CI75" s="96" t="str">
        <f t="shared" si="44"/>
        <v/>
      </c>
      <c r="CJ75" s="96" t="str">
        <f t="shared" si="44"/>
        <v/>
      </c>
      <c r="CK75" s="96" t="str">
        <f t="shared" si="44"/>
        <v/>
      </c>
      <c r="CL75" s="96" t="str">
        <f t="shared" si="44"/>
        <v/>
      </c>
      <c r="CM75" s="96" t="str">
        <f t="shared" si="44"/>
        <v/>
      </c>
      <c r="CN75" s="96" t="str">
        <f t="shared" si="44"/>
        <v/>
      </c>
      <c r="CO75" s="96" t="str">
        <f t="shared" si="44"/>
        <v/>
      </c>
      <c r="CP75" s="96" t="str">
        <f t="shared" si="44"/>
        <v/>
      </c>
      <c r="CQ75" s="96" t="str">
        <f t="shared" si="44"/>
        <v/>
      </c>
      <c r="CR75" s="96" t="str">
        <f t="shared" si="44"/>
        <v/>
      </c>
      <c r="CS75" s="96" t="str">
        <f t="shared" si="44"/>
        <v/>
      </c>
      <c r="CT75" s="96" t="str">
        <f t="shared" si="44"/>
        <v/>
      </c>
      <c r="CU75" s="96" t="str">
        <f t="shared" si="44"/>
        <v/>
      </c>
      <c r="CV75" s="96" t="str">
        <f t="shared" si="44"/>
        <v/>
      </c>
      <c r="CW75" s="96" t="str">
        <f t="shared" si="44"/>
        <v/>
      </c>
      <c r="CX75" s="96" t="str">
        <f t="shared" si="44"/>
        <v/>
      </c>
      <c r="CY75" s="96" t="str">
        <f t="shared" si="44"/>
        <v/>
      </c>
      <c r="CZ75" s="96" t="str">
        <f t="shared" si="44"/>
        <v/>
      </c>
      <c r="DA75" s="96" t="str">
        <f t="shared" si="44"/>
        <v/>
      </c>
      <c r="DB75" s="96" t="str">
        <f t="shared" si="44"/>
        <v/>
      </c>
      <c r="DC75" s="96" t="str">
        <f t="shared" si="44"/>
        <v/>
      </c>
      <c r="DD75" s="96" t="str">
        <f t="shared" si="44"/>
        <v/>
      </c>
      <c r="DE75" s="96" t="str">
        <f t="shared" si="44"/>
        <v/>
      </c>
      <c r="DF75" s="96" t="str">
        <f t="shared" si="44"/>
        <v/>
      </c>
      <c r="DG75" s="96" t="str">
        <f t="shared" si="44"/>
        <v/>
      </c>
      <c r="DH75" s="96" t="str">
        <f t="shared" si="44"/>
        <v/>
      </c>
      <c r="DI75" s="96" t="str">
        <f t="shared" si="44"/>
        <v/>
      </c>
      <c r="DJ75" s="96" t="str">
        <f t="shared" si="44"/>
        <v/>
      </c>
      <c r="DK75" s="96" t="str">
        <f t="shared" si="44"/>
        <v/>
      </c>
      <c r="DL75" s="96" t="str">
        <f t="shared" si="44"/>
        <v/>
      </c>
      <c r="DM75" s="96" t="str">
        <f t="shared" si="44"/>
        <v/>
      </c>
      <c r="DN75" s="96" t="str">
        <f t="shared" si="44"/>
        <v/>
      </c>
      <c r="DO75" s="96" t="str">
        <f t="shared" si="44"/>
        <v/>
      </c>
      <c r="DP75" s="96" t="str">
        <f t="shared" si="44"/>
        <v/>
      </c>
      <c r="DQ75" s="96" t="str">
        <f t="shared" si="44"/>
        <v/>
      </c>
      <c r="DR75" s="96" t="str">
        <f t="shared" si="44"/>
        <v/>
      </c>
      <c r="DS75" s="96" t="str">
        <f t="shared" si="44"/>
        <v/>
      </c>
      <c r="DT75" s="96" t="str">
        <f t="shared" si="44"/>
        <v/>
      </c>
      <c r="DU75" s="96" t="str">
        <f t="shared" si="44"/>
        <v/>
      </c>
      <c r="DV75" s="96" t="str">
        <f t="shared" si="44"/>
        <v/>
      </c>
      <c r="DW75" s="96" t="str">
        <f t="shared" si="44"/>
        <v/>
      </c>
      <c r="DX75" s="96" t="str">
        <f t="shared" si="44"/>
        <v/>
      </c>
      <c r="DY75" s="96" t="str">
        <f t="shared" si="44"/>
        <v/>
      </c>
      <c r="DZ75" s="96" t="str">
        <f t="shared" si="44"/>
        <v/>
      </c>
      <c r="EA75" s="96" t="str">
        <f t="shared" si="44"/>
        <v/>
      </c>
      <c r="EB75" s="96" t="str">
        <f t="shared" si="44"/>
        <v/>
      </c>
      <c r="EC75" s="96" t="str">
        <f t="shared" si="44"/>
        <v/>
      </c>
      <c r="ED75" s="96" t="str">
        <f t="shared" si="44"/>
        <v/>
      </c>
      <c r="EE75" s="96" t="str">
        <f t="shared" si="44"/>
        <v/>
      </c>
      <c r="EF75" s="96" t="str">
        <f t="shared" si="44"/>
        <v/>
      </c>
      <c r="EG75" s="96" t="str">
        <f t="shared" si="44"/>
        <v/>
      </c>
      <c r="EH75" s="96" t="str">
        <f t="shared" si="44"/>
        <v/>
      </c>
      <c r="EI75" s="96" t="str">
        <f t="shared" si="44"/>
        <v/>
      </c>
      <c r="EJ75" s="96" t="str">
        <f t="shared" si="44"/>
        <v/>
      </c>
      <c r="EK75" s="96" t="str">
        <f t="shared" si="44"/>
        <v/>
      </c>
      <c r="EL75" s="96" t="str">
        <f t="shared" si="44"/>
        <v/>
      </c>
      <c r="EM75" s="96" t="str">
        <f t="shared" si="44"/>
        <v/>
      </c>
      <c r="EN75" s="96" t="str">
        <f t="shared" si="44"/>
        <v/>
      </c>
      <c r="EO75" s="96" t="str">
        <f t="shared" si="44"/>
        <v/>
      </c>
      <c r="EP75" s="96" t="str">
        <f t="shared" si="44"/>
        <v/>
      </c>
      <c r="EQ75" s="96" t="str">
        <f t="shared" si="44"/>
        <v/>
      </c>
      <c r="ER75" s="96" t="str">
        <f t="shared" si="44"/>
        <v/>
      </c>
      <c r="ES75" s="96" t="str">
        <f t="shared" si="44"/>
        <v/>
      </c>
      <c r="ET75" s="96" t="str">
        <f t="shared" si="44"/>
        <v/>
      </c>
      <c r="EU75" s="96" t="str">
        <f t="shared" si="44"/>
        <v/>
      </c>
      <c r="EV75" s="96" t="str">
        <f t="shared" si="44"/>
        <v/>
      </c>
      <c r="EW75" s="96" t="str">
        <f t="shared" si="44"/>
        <v/>
      </c>
      <c r="EX75" s="96" t="str">
        <f t="shared" si="44"/>
        <v/>
      </c>
      <c r="EY75" s="96" t="str">
        <f t="shared" si="44"/>
        <v/>
      </c>
      <c r="EZ75" s="96" t="str">
        <f t="shared" si="44"/>
        <v/>
      </c>
      <c r="FA75" s="96" t="str">
        <f t="shared" si="44"/>
        <v/>
      </c>
      <c r="FB75" s="96" t="str">
        <f t="shared" si="44"/>
        <v/>
      </c>
      <c r="FC75" s="96" t="str">
        <f t="shared" si="44"/>
        <v/>
      </c>
      <c r="FD75" s="96" t="str">
        <f t="shared" si="44"/>
        <v/>
      </c>
      <c r="FE75" s="96" t="str">
        <f t="shared" si="44"/>
        <v/>
      </c>
      <c r="FF75" s="96" t="str">
        <f t="shared" si="44"/>
        <v/>
      </c>
      <c r="FG75" s="96" t="str">
        <f t="shared" si="44"/>
        <v/>
      </c>
      <c r="FH75" s="96" t="str">
        <f t="shared" si="44"/>
        <v/>
      </c>
      <c r="FI75" s="96" t="str">
        <f t="shared" si="44"/>
        <v/>
      </c>
      <c r="FJ75" s="96" t="str">
        <f t="shared" si="44"/>
        <v/>
      </c>
      <c r="FK75" s="96" t="str">
        <f t="shared" si="44"/>
        <v/>
      </c>
      <c r="FL75" s="96" t="str">
        <f t="shared" si="44"/>
        <v/>
      </c>
      <c r="FM75" s="96" t="str">
        <f t="shared" si="44"/>
        <v/>
      </c>
      <c r="FN75" s="96" t="str">
        <f t="shared" si="44"/>
        <v/>
      </c>
      <c r="FO75" s="96" t="str">
        <f t="shared" si="44"/>
        <v/>
      </c>
      <c r="FP75" s="96" t="str">
        <f t="shared" si="44"/>
        <v/>
      </c>
      <c r="FQ75" s="96" t="str">
        <f t="shared" si="44"/>
        <v/>
      </c>
      <c r="FR75" s="96" t="str">
        <f t="shared" si="44"/>
        <v/>
      </c>
      <c r="FS75" s="96" t="str">
        <f t="shared" si="44"/>
        <v/>
      </c>
      <c r="FT75" s="96" t="str">
        <f t="shared" si="44"/>
        <v/>
      </c>
      <c r="FU75" s="96" t="str">
        <f t="shared" si="44"/>
        <v/>
      </c>
      <c r="FV75" s="96" t="str">
        <f t="shared" si="44"/>
        <v/>
      </c>
      <c r="FW75" s="96" t="str">
        <f t="shared" si="44"/>
        <v/>
      </c>
      <c r="FX75" s="96" t="str">
        <f t="shared" si="44"/>
        <v/>
      </c>
      <c r="FY75" s="96" t="str">
        <f t="shared" si="44"/>
        <v/>
      </c>
      <c r="FZ75" s="96" t="str">
        <f t="shared" si="44"/>
        <v/>
      </c>
      <c r="GA75" s="96" t="str">
        <f t="shared" si="44"/>
        <v/>
      </c>
      <c r="GB75" s="96" t="str">
        <f>IF(GB82=1,SUBTOTAL(9,GB7:GB51,GB53:GB73),"")</f>
        <v/>
      </c>
      <c r="GC75" s="96" t="str">
        <f t="shared" si="44"/>
        <v/>
      </c>
      <c r="GD75" s="96" t="str">
        <f t="shared" si="44"/>
        <v/>
      </c>
      <c r="GE75" s="96" t="str">
        <f t="shared" si="44"/>
        <v/>
      </c>
      <c r="GF75" s="96" t="str">
        <f t="shared" si="44"/>
        <v/>
      </c>
      <c r="GG75" s="96" t="str">
        <f t="shared" si="44"/>
        <v/>
      </c>
      <c r="GH75" s="96" t="str">
        <f t="shared" si="44"/>
        <v/>
      </c>
      <c r="GI75" s="96" t="str">
        <f t="shared" si="44"/>
        <v/>
      </c>
      <c r="GJ75" s="96" t="str">
        <f t="shared" si="44"/>
        <v/>
      </c>
      <c r="GK75" s="96" t="str">
        <f t="shared" si="44"/>
        <v/>
      </c>
      <c r="GL75" s="96" t="str">
        <f t="shared" si="44"/>
        <v/>
      </c>
      <c r="GM75" s="96" t="str">
        <f t="shared" si="44"/>
        <v/>
      </c>
      <c r="GN75" s="96" t="str">
        <f t="shared" si="44"/>
        <v/>
      </c>
      <c r="GO75" s="96" t="str">
        <f t="shared" si="44"/>
        <v/>
      </c>
      <c r="GP75" s="96" t="str">
        <f t="shared" si="44"/>
        <v/>
      </c>
      <c r="GQ75" s="96" t="str">
        <f t="shared" si="44"/>
        <v/>
      </c>
      <c r="GR75" s="96" t="str">
        <f t="shared" si="44"/>
        <v/>
      </c>
      <c r="GS75" s="96" t="str">
        <f t="shared" si="44"/>
        <v/>
      </c>
      <c r="GT75" s="96" t="str">
        <f t="shared" si="44"/>
        <v/>
      </c>
      <c r="GU75" s="96" t="str">
        <f t="shared" si="44"/>
        <v/>
      </c>
      <c r="GV75" s="96" t="str">
        <f t="shared" si="44"/>
        <v/>
      </c>
      <c r="GW75" s="96" t="str">
        <f t="shared" si="44"/>
        <v/>
      </c>
      <c r="GX75" s="96" t="str">
        <f t="shared" ref="GX75:HQ75" si="45">IF(GX82=1,SUBTOTAL(9,GX7:GX51,GX53:GX73),"")</f>
        <v/>
      </c>
      <c r="GY75" s="96" t="str">
        <f t="shared" si="45"/>
        <v/>
      </c>
      <c r="GZ75" s="96" t="str">
        <f t="shared" ref="GZ75:HH75" si="46">IF(GZ82=1,SUBTOTAL(9,GZ7:GZ51,GZ53:GZ73),"")</f>
        <v/>
      </c>
      <c r="HA75" s="96" t="str">
        <f t="shared" si="46"/>
        <v/>
      </c>
      <c r="HB75" s="96" t="str">
        <f t="shared" si="46"/>
        <v/>
      </c>
      <c r="HC75" s="96" t="str">
        <f t="shared" si="46"/>
        <v/>
      </c>
      <c r="HD75" s="96" t="str">
        <f t="shared" si="46"/>
        <v/>
      </c>
      <c r="HE75" s="96" t="str">
        <f t="shared" si="46"/>
        <v/>
      </c>
      <c r="HF75" s="96" t="str">
        <f t="shared" si="46"/>
        <v/>
      </c>
      <c r="HG75" s="96" t="str">
        <f t="shared" si="46"/>
        <v/>
      </c>
      <c r="HH75" s="96" t="str">
        <f t="shared" si="46"/>
        <v/>
      </c>
      <c r="HI75" s="96" t="str">
        <f t="shared" si="45"/>
        <v/>
      </c>
      <c r="HJ75" s="96" t="str">
        <f t="shared" si="45"/>
        <v/>
      </c>
      <c r="HK75" s="96" t="str">
        <f t="shared" si="45"/>
        <v/>
      </c>
      <c r="HL75" s="96" t="str">
        <f t="shared" si="45"/>
        <v/>
      </c>
      <c r="HM75" s="96" t="str">
        <f t="shared" si="45"/>
        <v/>
      </c>
      <c r="HN75" s="96" t="str">
        <f t="shared" si="45"/>
        <v/>
      </c>
      <c r="HO75" s="96" t="str">
        <f t="shared" si="45"/>
        <v/>
      </c>
      <c r="HP75" s="96" t="str">
        <f t="shared" si="45"/>
        <v/>
      </c>
      <c r="HQ75" s="96" t="str">
        <f t="shared" si="45"/>
        <v/>
      </c>
      <c r="HR75" s="96" t="str">
        <f t="shared" si="44"/>
        <v/>
      </c>
      <c r="HS75" s="96" t="str">
        <f t="shared" ref="HS75:HW75" si="47">IF(HS82=1,SUBTOTAL(9,HS7:HS51,HS53:HS73),"")</f>
        <v/>
      </c>
      <c r="HT75" s="96" t="str">
        <f t="shared" si="47"/>
        <v/>
      </c>
      <c r="HU75" s="96" t="str">
        <f t="shared" si="47"/>
        <v/>
      </c>
      <c r="HV75" s="96" t="str">
        <f t="shared" si="47"/>
        <v/>
      </c>
      <c r="HW75" s="96" t="str">
        <f t="shared" si="47"/>
        <v/>
      </c>
      <c r="HX75" s="96" t="str">
        <f t="shared" si="44"/>
        <v/>
      </c>
      <c r="HY75" s="96" t="str">
        <f t="shared" si="44"/>
        <v/>
      </c>
      <c r="HZ75" s="96" t="str">
        <f t="shared" si="44"/>
        <v/>
      </c>
      <c r="IA75" s="96" t="str">
        <f t="shared" si="44"/>
        <v/>
      </c>
      <c r="IB75" s="96" t="str">
        <f t="shared" si="44"/>
        <v/>
      </c>
      <c r="IC75" s="96" t="str">
        <f t="shared" si="44"/>
        <v/>
      </c>
      <c r="ID75" s="96" t="str">
        <f t="shared" si="44"/>
        <v/>
      </c>
      <c r="IE75" s="96" t="str">
        <f t="shared" si="44"/>
        <v/>
      </c>
      <c r="IF75" s="96" t="str">
        <f t="shared" si="44"/>
        <v/>
      </c>
      <c r="IG75" s="96" t="str">
        <f t="shared" si="44"/>
        <v/>
      </c>
      <c r="IH75" s="96" t="str">
        <f t="shared" si="44"/>
        <v/>
      </c>
      <c r="II75" s="96" t="str">
        <f t="shared" si="44"/>
        <v/>
      </c>
      <c r="IJ75" s="96" t="str">
        <f t="shared" si="44"/>
        <v/>
      </c>
    </row>
    <row r="76" spans="1:244" ht="13.5" thickBot="1" x14ac:dyDescent="0.25">
      <c r="A76" s="11" t="s">
        <v>88</v>
      </c>
      <c r="B76" s="12"/>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v>0</v>
      </c>
      <c r="AH76" s="5">
        <v>0</v>
      </c>
      <c r="AI76" s="5">
        <v>0</v>
      </c>
      <c r="AJ76" s="5">
        <v>0</v>
      </c>
      <c r="AK76" s="5"/>
      <c r="AL76" s="5"/>
      <c r="AM76" s="5">
        <v>0</v>
      </c>
      <c r="AN76" s="5">
        <v>3</v>
      </c>
      <c r="AO76" s="5">
        <v>3</v>
      </c>
      <c r="AP76" s="5">
        <v>2</v>
      </c>
      <c r="AQ76" s="5">
        <v>2</v>
      </c>
      <c r="AR76" s="5"/>
      <c r="AS76" s="5"/>
      <c r="AT76" s="5">
        <v>1</v>
      </c>
      <c r="AU76" s="5">
        <v>2</v>
      </c>
      <c r="AV76" s="5">
        <v>3</v>
      </c>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row>
    <row r="77" spans="1:244" x14ac:dyDescent="0.2">
      <c r="A77" s="8"/>
      <c r="B77" s="7" t="s">
        <v>105</v>
      </c>
      <c r="C77" s="8"/>
      <c r="D77" s="8"/>
      <c r="E77" s="8"/>
      <c r="F77" s="6"/>
      <c r="G77" s="8"/>
      <c r="H77" s="8"/>
      <c r="I77" s="8"/>
      <c r="J77" s="8"/>
      <c r="K77" s="8"/>
      <c r="L77" s="8"/>
      <c r="M77" s="8"/>
      <c r="N77" s="8"/>
      <c r="O77" s="8"/>
      <c r="P77" s="8"/>
      <c r="Q77" s="8"/>
      <c r="R77" s="8"/>
      <c r="S77" s="8"/>
      <c r="T77" s="8"/>
      <c r="U77" s="8"/>
      <c r="V77" s="6"/>
      <c r="W77" s="6"/>
      <c r="X77" s="6"/>
      <c r="Y77" s="6"/>
      <c r="Z77" s="6"/>
      <c r="AA77" s="6"/>
      <c r="AB77" s="6"/>
      <c r="AC77" s="6"/>
      <c r="AD77" s="6"/>
      <c r="AE77" s="6"/>
      <c r="AF77" s="6"/>
    </row>
    <row r="78" spans="1:244" hidden="1" x14ac:dyDescent="0.2">
      <c r="C78" s="3">
        <f t="shared" ref="C78:H78" si="48">COUNTA(C7:C73)</f>
        <v>1</v>
      </c>
      <c r="D78" s="3">
        <f t="shared" si="48"/>
        <v>1</v>
      </c>
      <c r="E78" s="3">
        <f t="shared" si="48"/>
        <v>1</v>
      </c>
      <c r="F78" s="3">
        <f t="shared" si="48"/>
        <v>1</v>
      </c>
      <c r="G78" s="3">
        <f t="shared" si="48"/>
        <v>1</v>
      </c>
      <c r="H78" s="3">
        <f t="shared" si="48"/>
        <v>1</v>
      </c>
    </row>
    <row r="79" spans="1:244" x14ac:dyDescent="0.2">
      <c r="B79" s="3" t="s">
        <v>109</v>
      </c>
      <c r="C79" s="3" t="str">
        <f t="shared" ref="C79:AE79" si="49">IF(C82=1,C80+C81,"")</f>
        <v/>
      </c>
      <c r="D79" s="3" t="str">
        <f t="shared" si="49"/>
        <v/>
      </c>
      <c r="E79" s="3" t="str">
        <f t="shared" si="49"/>
        <v/>
      </c>
      <c r="F79" s="3" t="str">
        <f t="shared" si="49"/>
        <v/>
      </c>
      <c r="G79" s="3" t="str">
        <f t="shared" si="49"/>
        <v/>
      </c>
      <c r="H79" s="3" t="str">
        <f t="shared" si="49"/>
        <v/>
      </c>
      <c r="I79" s="3" t="str">
        <f t="shared" si="49"/>
        <v/>
      </c>
      <c r="J79" s="3" t="str">
        <f t="shared" si="49"/>
        <v/>
      </c>
      <c r="K79" s="3" t="str">
        <f t="shared" si="49"/>
        <v/>
      </c>
      <c r="L79" s="3" t="str">
        <f t="shared" si="49"/>
        <v/>
      </c>
      <c r="M79" s="3" t="str">
        <f t="shared" si="49"/>
        <v/>
      </c>
      <c r="N79" s="3" t="str">
        <f t="shared" si="49"/>
        <v/>
      </c>
      <c r="O79" s="3" t="str">
        <f t="shared" si="49"/>
        <v/>
      </c>
      <c r="P79" s="3" t="str">
        <f t="shared" si="49"/>
        <v/>
      </c>
      <c r="Q79" s="3" t="str">
        <f t="shared" si="49"/>
        <v/>
      </c>
      <c r="R79" s="3" t="str">
        <f t="shared" si="49"/>
        <v/>
      </c>
      <c r="S79" s="3" t="str">
        <f t="shared" si="49"/>
        <v/>
      </c>
      <c r="T79" s="3" t="str">
        <f t="shared" si="49"/>
        <v/>
      </c>
      <c r="U79" s="3" t="str">
        <f t="shared" si="49"/>
        <v/>
      </c>
      <c r="V79" s="3" t="str">
        <f t="shared" si="49"/>
        <v/>
      </c>
      <c r="W79" s="3" t="str">
        <f t="shared" si="49"/>
        <v/>
      </c>
      <c r="X79" s="3" t="str">
        <f t="shared" si="49"/>
        <v/>
      </c>
      <c r="Y79" s="3" t="str">
        <f t="shared" si="49"/>
        <v/>
      </c>
      <c r="Z79" s="3" t="str">
        <f t="shared" si="49"/>
        <v/>
      </c>
      <c r="AA79" s="3" t="str">
        <f t="shared" si="49"/>
        <v/>
      </c>
      <c r="AB79" s="3" t="str">
        <f t="shared" si="49"/>
        <v/>
      </c>
      <c r="AC79" s="3" t="str">
        <f t="shared" si="49"/>
        <v/>
      </c>
      <c r="AD79" s="3" t="str">
        <f t="shared" si="49"/>
        <v/>
      </c>
      <c r="AE79" s="3" t="str">
        <f t="shared" si="49"/>
        <v/>
      </c>
      <c r="AF79" s="3" t="str">
        <f>IF(AF82=1,AF80+AF81,"")</f>
        <v/>
      </c>
      <c r="AG79" s="3">
        <f t="shared" ref="AG79:BF79" si="50">IF(AG82=1,AG80+AG81,"")</f>
        <v>19</v>
      </c>
      <c r="AH79" s="3">
        <f t="shared" si="50"/>
        <v>20</v>
      </c>
      <c r="AI79" s="3">
        <f t="shared" si="50"/>
        <v>22</v>
      </c>
      <c r="AJ79" s="3">
        <f t="shared" si="50"/>
        <v>25</v>
      </c>
      <c r="AK79" s="3">
        <f t="shared" si="50"/>
        <v>0</v>
      </c>
      <c r="AL79" s="3">
        <f t="shared" si="50"/>
        <v>0</v>
      </c>
      <c r="AM79" s="3">
        <f t="shared" si="50"/>
        <v>18</v>
      </c>
      <c r="AN79" s="3">
        <f t="shared" si="50"/>
        <v>20</v>
      </c>
      <c r="AO79" s="3">
        <f t="shared" si="50"/>
        <v>20</v>
      </c>
      <c r="AP79" s="3">
        <f t="shared" si="50"/>
        <v>21</v>
      </c>
      <c r="AQ79" s="3">
        <f t="shared" si="50"/>
        <v>22</v>
      </c>
      <c r="AR79" s="3">
        <f t="shared" si="50"/>
        <v>0</v>
      </c>
      <c r="AS79" s="3">
        <f t="shared" si="50"/>
        <v>0</v>
      </c>
      <c r="AT79" s="3">
        <f t="shared" si="50"/>
        <v>19</v>
      </c>
      <c r="AU79" s="3">
        <f t="shared" si="50"/>
        <v>19</v>
      </c>
      <c r="AV79" s="3">
        <f t="shared" si="50"/>
        <v>16</v>
      </c>
      <c r="AW79" s="3" t="str">
        <f t="shared" si="50"/>
        <v/>
      </c>
      <c r="AX79" s="3" t="str">
        <f t="shared" si="50"/>
        <v/>
      </c>
      <c r="AY79" s="3" t="str">
        <f t="shared" si="50"/>
        <v/>
      </c>
      <c r="AZ79" s="3" t="str">
        <f t="shared" si="50"/>
        <v/>
      </c>
      <c r="BA79" s="3" t="str">
        <f t="shared" si="50"/>
        <v/>
      </c>
      <c r="BB79" s="3" t="str">
        <f t="shared" si="50"/>
        <v/>
      </c>
      <c r="BC79" s="3" t="str">
        <f t="shared" si="50"/>
        <v/>
      </c>
      <c r="BD79" s="3" t="str">
        <f t="shared" si="50"/>
        <v/>
      </c>
      <c r="BE79" s="3" t="str">
        <f t="shared" si="50"/>
        <v/>
      </c>
      <c r="BF79" s="3" t="str">
        <f t="shared" si="50"/>
        <v/>
      </c>
      <c r="BG79" s="3" t="str">
        <f>IF(BG82=1,BG80+BG81,"")</f>
        <v/>
      </c>
      <c r="BH79" s="3" t="str">
        <f t="shared" ref="BH79:BP79" si="51">IF(BH82=1,BH80+BH81,"")</f>
        <v/>
      </c>
      <c r="BI79" s="3" t="str">
        <f t="shared" si="51"/>
        <v/>
      </c>
      <c r="BJ79" s="3" t="str">
        <f t="shared" si="51"/>
        <v/>
      </c>
      <c r="BK79" s="3" t="str">
        <f t="shared" si="51"/>
        <v/>
      </c>
      <c r="BL79" s="3" t="str">
        <f t="shared" si="51"/>
        <v/>
      </c>
      <c r="BM79" s="3" t="str">
        <f t="shared" si="51"/>
        <v/>
      </c>
      <c r="BN79" s="3" t="str">
        <f t="shared" si="51"/>
        <v/>
      </c>
      <c r="BO79" s="3" t="str">
        <f t="shared" si="51"/>
        <v/>
      </c>
      <c r="BP79" s="3" t="str">
        <f t="shared" si="51"/>
        <v/>
      </c>
      <c r="BQ79" s="3" t="str">
        <f t="shared" ref="BQ79:CK79" si="52">IF(BQ82=1,BQ80+BQ81,"")</f>
        <v/>
      </c>
      <c r="BR79" s="3" t="str">
        <f t="shared" si="52"/>
        <v/>
      </c>
      <c r="BS79" s="3" t="str">
        <f t="shared" si="52"/>
        <v/>
      </c>
      <c r="BT79" s="3" t="str">
        <f t="shared" si="52"/>
        <v/>
      </c>
      <c r="BU79" s="3" t="str">
        <f t="shared" si="52"/>
        <v/>
      </c>
      <c r="BV79" s="3" t="str">
        <f t="shared" si="52"/>
        <v/>
      </c>
      <c r="BW79" s="3" t="str">
        <f t="shared" si="52"/>
        <v/>
      </c>
      <c r="BX79" s="3" t="str">
        <f t="shared" si="52"/>
        <v/>
      </c>
      <c r="BY79" s="3" t="str">
        <f t="shared" si="52"/>
        <v/>
      </c>
      <c r="BZ79" s="3" t="str">
        <f t="shared" si="52"/>
        <v/>
      </c>
      <c r="CA79" s="3" t="str">
        <f t="shared" si="52"/>
        <v/>
      </c>
      <c r="CB79" s="3" t="str">
        <f t="shared" si="52"/>
        <v/>
      </c>
      <c r="CC79" s="3" t="str">
        <f t="shared" si="52"/>
        <v/>
      </c>
      <c r="CD79" s="3" t="str">
        <f t="shared" si="52"/>
        <v/>
      </c>
      <c r="CE79" s="3" t="str">
        <f t="shared" si="52"/>
        <v/>
      </c>
      <c r="CF79" s="3" t="str">
        <f t="shared" si="52"/>
        <v/>
      </c>
      <c r="CG79" s="3" t="str">
        <f t="shared" si="52"/>
        <v/>
      </c>
      <c r="CH79" s="3" t="str">
        <f t="shared" si="52"/>
        <v/>
      </c>
      <c r="CI79" s="3" t="str">
        <f t="shared" si="52"/>
        <v/>
      </c>
      <c r="CJ79" s="3" t="str">
        <f t="shared" si="52"/>
        <v/>
      </c>
      <c r="CK79" s="3" t="str">
        <f t="shared" si="52"/>
        <v/>
      </c>
      <c r="CL79" s="3" t="str">
        <f t="shared" ref="CL79:EW79" si="53">IF(CL82=1,CL80+CL81,"")</f>
        <v/>
      </c>
      <c r="CM79" s="3" t="str">
        <f t="shared" si="53"/>
        <v/>
      </c>
      <c r="CN79" s="3" t="str">
        <f t="shared" si="53"/>
        <v/>
      </c>
      <c r="CO79" s="3" t="str">
        <f t="shared" si="53"/>
        <v/>
      </c>
      <c r="CP79" s="3" t="str">
        <f t="shared" si="53"/>
        <v/>
      </c>
      <c r="CQ79" s="3" t="str">
        <f>IF(CQ82=1,CQ80+CQ81,"")</f>
        <v/>
      </c>
      <c r="CR79" s="3" t="str">
        <f t="shared" si="53"/>
        <v/>
      </c>
      <c r="CS79" s="3" t="str">
        <f t="shared" si="53"/>
        <v/>
      </c>
      <c r="CT79" s="3" t="str">
        <f t="shared" si="53"/>
        <v/>
      </c>
      <c r="CU79" s="3" t="str">
        <f t="shared" si="53"/>
        <v/>
      </c>
      <c r="CV79" s="3" t="str">
        <f t="shared" si="53"/>
        <v/>
      </c>
      <c r="CW79" s="3" t="str">
        <f t="shared" si="53"/>
        <v/>
      </c>
      <c r="CX79" s="3" t="str">
        <f t="shared" si="53"/>
        <v/>
      </c>
      <c r="CY79" s="3" t="str">
        <f t="shared" si="53"/>
        <v/>
      </c>
      <c r="CZ79" s="3" t="str">
        <f t="shared" si="53"/>
        <v/>
      </c>
      <c r="DA79" s="3" t="str">
        <f t="shared" si="53"/>
        <v/>
      </c>
      <c r="DB79" s="3" t="str">
        <f t="shared" si="53"/>
        <v/>
      </c>
      <c r="DC79" s="3" t="str">
        <f t="shared" si="53"/>
        <v/>
      </c>
      <c r="DD79" s="3" t="str">
        <f t="shared" si="53"/>
        <v/>
      </c>
      <c r="DE79" s="3" t="str">
        <f t="shared" si="53"/>
        <v/>
      </c>
      <c r="DF79" s="3" t="str">
        <f t="shared" si="53"/>
        <v/>
      </c>
      <c r="DG79" s="3" t="str">
        <f t="shared" si="53"/>
        <v/>
      </c>
      <c r="DH79" s="3" t="str">
        <f t="shared" si="53"/>
        <v/>
      </c>
      <c r="DI79" s="3" t="str">
        <f t="shared" si="53"/>
        <v/>
      </c>
      <c r="DJ79" s="3" t="str">
        <f t="shared" si="53"/>
        <v/>
      </c>
      <c r="DK79" s="3" t="str">
        <f t="shared" si="53"/>
        <v/>
      </c>
      <c r="DL79" s="3" t="str">
        <f t="shared" si="53"/>
        <v/>
      </c>
      <c r="DM79" s="3" t="str">
        <f t="shared" si="53"/>
        <v/>
      </c>
      <c r="DN79" s="3" t="str">
        <f t="shared" si="53"/>
        <v/>
      </c>
      <c r="DO79" s="3" t="str">
        <f t="shared" si="53"/>
        <v/>
      </c>
      <c r="DP79" s="3" t="str">
        <f t="shared" si="53"/>
        <v/>
      </c>
      <c r="DQ79" s="3" t="str">
        <f t="shared" si="53"/>
        <v/>
      </c>
      <c r="DR79" s="3" t="str">
        <f t="shared" si="53"/>
        <v/>
      </c>
      <c r="DS79" s="3" t="str">
        <f t="shared" si="53"/>
        <v/>
      </c>
      <c r="DT79" s="3" t="str">
        <f t="shared" si="53"/>
        <v/>
      </c>
      <c r="DU79" s="3" t="str">
        <f t="shared" si="53"/>
        <v/>
      </c>
      <c r="DV79" s="3" t="str">
        <f t="shared" si="53"/>
        <v/>
      </c>
      <c r="DW79" s="3" t="str">
        <f t="shared" si="53"/>
        <v/>
      </c>
      <c r="DX79" s="3" t="str">
        <f t="shared" si="53"/>
        <v/>
      </c>
      <c r="DY79" s="3" t="str">
        <f t="shared" si="53"/>
        <v/>
      </c>
      <c r="DZ79" s="3" t="str">
        <f t="shared" si="53"/>
        <v/>
      </c>
      <c r="EA79" s="3" t="str">
        <f t="shared" si="53"/>
        <v/>
      </c>
      <c r="EB79" s="3" t="str">
        <f t="shared" si="53"/>
        <v/>
      </c>
      <c r="EC79" s="3" t="str">
        <f t="shared" si="53"/>
        <v/>
      </c>
      <c r="ED79" s="3" t="str">
        <f t="shared" si="53"/>
        <v/>
      </c>
      <c r="EE79" s="3" t="str">
        <f t="shared" si="53"/>
        <v/>
      </c>
      <c r="EF79" s="3" t="str">
        <f t="shared" si="53"/>
        <v/>
      </c>
      <c r="EG79" s="3" t="str">
        <f t="shared" si="53"/>
        <v/>
      </c>
      <c r="EH79" s="3" t="str">
        <f t="shared" si="53"/>
        <v/>
      </c>
      <c r="EI79" s="3" t="str">
        <f t="shared" si="53"/>
        <v/>
      </c>
      <c r="EJ79" s="3" t="str">
        <f t="shared" si="53"/>
        <v/>
      </c>
      <c r="EK79" s="3" t="str">
        <f t="shared" si="53"/>
        <v/>
      </c>
      <c r="EL79" s="3" t="str">
        <f t="shared" si="53"/>
        <v/>
      </c>
      <c r="EM79" s="3" t="str">
        <f t="shared" si="53"/>
        <v/>
      </c>
      <c r="EN79" s="3" t="str">
        <f t="shared" si="53"/>
        <v/>
      </c>
      <c r="EO79" s="3" t="str">
        <f t="shared" si="53"/>
        <v/>
      </c>
      <c r="EP79" s="3" t="str">
        <f t="shared" si="53"/>
        <v/>
      </c>
      <c r="EQ79" s="3" t="str">
        <f t="shared" si="53"/>
        <v/>
      </c>
      <c r="ER79" s="3" t="str">
        <f t="shared" si="53"/>
        <v/>
      </c>
      <c r="ES79" s="3" t="str">
        <f t="shared" si="53"/>
        <v/>
      </c>
      <c r="ET79" s="3" t="str">
        <f t="shared" si="53"/>
        <v/>
      </c>
      <c r="EU79" s="3" t="str">
        <f t="shared" si="53"/>
        <v/>
      </c>
      <c r="EV79" s="3" t="str">
        <f t="shared" si="53"/>
        <v/>
      </c>
      <c r="EW79" s="3" t="str">
        <f t="shared" si="53"/>
        <v/>
      </c>
      <c r="EX79" s="3" t="str">
        <f t="shared" ref="EX79:IH79" si="54">IF(EX82=1,EX80+EX81,"")</f>
        <v/>
      </c>
      <c r="EY79" s="3" t="str">
        <f t="shared" si="54"/>
        <v/>
      </c>
      <c r="EZ79" s="3" t="str">
        <f t="shared" si="54"/>
        <v/>
      </c>
      <c r="FA79" s="3" t="str">
        <f t="shared" si="54"/>
        <v/>
      </c>
      <c r="FB79" s="3" t="str">
        <f t="shared" si="54"/>
        <v/>
      </c>
      <c r="FC79" s="3" t="str">
        <f t="shared" si="54"/>
        <v/>
      </c>
      <c r="FD79" s="3" t="str">
        <f t="shared" si="54"/>
        <v/>
      </c>
      <c r="FE79" s="3" t="str">
        <f t="shared" si="54"/>
        <v/>
      </c>
      <c r="FF79" s="3" t="str">
        <f t="shared" si="54"/>
        <v/>
      </c>
      <c r="FG79" s="3" t="str">
        <f t="shared" si="54"/>
        <v/>
      </c>
      <c r="FH79" s="3" t="str">
        <f t="shared" si="54"/>
        <v/>
      </c>
      <c r="FI79" s="3" t="str">
        <f t="shared" si="54"/>
        <v/>
      </c>
      <c r="FJ79" s="3" t="str">
        <f t="shared" si="54"/>
        <v/>
      </c>
      <c r="FK79" s="3" t="str">
        <f t="shared" si="54"/>
        <v/>
      </c>
      <c r="FL79" s="3" t="str">
        <f t="shared" si="54"/>
        <v/>
      </c>
      <c r="FM79" s="3" t="str">
        <f t="shared" si="54"/>
        <v/>
      </c>
      <c r="FN79" s="3" t="str">
        <f t="shared" si="54"/>
        <v/>
      </c>
      <c r="FO79" s="3" t="str">
        <f t="shared" si="54"/>
        <v/>
      </c>
      <c r="FP79" s="3" t="str">
        <f t="shared" si="54"/>
        <v/>
      </c>
      <c r="FQ79" s="3" t="str">
        <f t="shared" si="54"/>
        <v/>
      </c>
      <c r="FR79" s="3" t="str">
        <f t="shared" si="54"/>
        <v/>
      </c>
      <c r="FS79" s="3" t="str">
        <f t="shared" si="54"/>
        <v/>
      </c>
      <c r="FT79" s="3" t="str">
        <f t="shared" si="54"/>
        <v/>
      </c>
      <c r="FU79" s="3" t="str">
        <f t="shared" si="54"/>
        <v/>
      </c>
      <c r="FV79" s="3" t="str">
        <f t="shared" si="54"/>
        <v/>
      </c>
      <c r="FW79" s="3" t="str">
        <f t="shared" si="54"/>
        <v/>
      </c>
      <c r="FX79" s="3" t="str">
        <f t="shared" si="54"/>
        <v/>
      </c>
      <c r="FY79" s="3" t="str">
        <f t="shared" si="54"/>
        <v/>
      </c>
      <c r="FZ79" s="3" t="str">
        <f t="shared" si="54"/>
        <v/>
      </c>
      <c r="GA79" s="3" t="str">
        <f t="shared" si="54"/>
        <v/>
      </c>
      <c r="GB79" s="3" t="str">
        <f t="shared" si="54"/>
        <v/>
      </c>
      <c r="GC79" s="3" t="str">
        <f t="shared" si="54"/>
        <v/>
      </c>
      <c r="GD79" s="3" t="str">
        <f t="shared" si="54"/>
        <v/>
      </c>
      <c r="GE79" s="3" t="str">
        <f t="shared" si="54"/>
        <v/>
      </c>
      <c r="GF79" s="3" t="str">
        <f t="shared" si="54"/>
        <v/>
      </c>
      <c r="GG79" s="3" t="str">
        <f t="shared" si="54"/>
        <v/>
      </c>
      <c r="GH79" s="3" t="str">
        <f t="shared" si="54"/>
        <v/>
      </c>
      <c r="GI79" s="3" t="str">
        <f t="shared" si="54"/>
        <v/>
      </c>
      <c r="GJ79" s="3" t="str">
        <f t="shared" si="54"/>
        <v/>
      </c>
      <c r="GK79" s="3" t="str">
        <f t="shared" si="54"/>
        <v/>
      </c>
      <c r="GL79" s="3" t="str">
        <f t="shared" si="54"/>
        <v/>
      </c>
      <c r="GM79" s="3" t="str">
        <f t="shared" si="54"/>
        <v/>
      </c>
      <c r="GN79" s="3" t="str">
        <f t="shared" si="54"/>
        <v/>
      </c>
      <c r="GO79" s="3" t="str">
        <f t="shared" si="54"/>
        <v/>
      </c>
      <c r="GP79" s="3" t="str">
        <f t="shared" si="54"/>
        <v/>
      </c>
      <c r="GQ79" s="3" t="str">
        <f t="shared" si="54"/>
        <v/>
      </c>
      <c r="GR79" s="3" t="str">
        <f t="shared" si="54"/>
        <v/>
      </c>
      <c r="GS79" s="3" t="str">
        <f t="shared" si="54"/>
        <v/>
      </c>
      <c r="GT79" s="3" t="str">
        <f t="shared" si="54"/>
        <v/>
      </c>
      <c r="GU79" s="3" t="str">
        <f t="shared" si="54"/>
        <v/>
      </c>
      <c r="GV79" s="3" t="str">
        <f t="shared" si="54"/>
        <v/>
      </c>
      <c r="GW79" s="3" t="str">
        <f t="shared" si="54"/>
        <v/>
      </c>
      <c r="GX79" s="3" t="str">
        <f t="shared" ref="GX79:HQ79" si="55">IF(GX82=1,GX80+GX81,"")</f>
        <v/>
      </c>
      <c r="GY79" s="3" t="str">
        <f t="shared" si="55"/>
        <v/>
      </c>
      <c r="GZ79" s="3" t="str">
        <f t="shared" ref="GZ79:HH79" si="56">IF(GZ82=1,GZ80+GZ81,"")</f>
        <v/>
      </c>
      <c r="HA79" s="3" t="str">
        <f t="shared" si="56"/>
        <v/>
      </c>
      <c r="HB79" s="3" t="str">
        <f t="shared" si="56"/>
        <v/>
      </c>
      <c r="HC79" s="3" t="str">
        <f t="shared" si="56"/>
        <v/>
      </c>
      <c r="HD79" s="3" t="str">
        <f t="shared" si="56"/>
        <v/>
      </c>
      <c r="HE79" s="3" t="str">
        <f t="shared" si="56"/>
        <v/>
      </c>
      <c r="HF79" s="3" t="str">
        <f t="shared" si="56"/>
        <v/>
      </c>
      <c r="HG79" s="3" t="str">
        <f t="shared" si="56"/>
        <v/>
      </c>
      <c r="HH79" s="3" t="str">
        <f t="shared" si="56"/>
        <v/>
      </c>
      <c r="HI79" s="3" t="str">
        <f t="shared" si="55"/>
        <v/>
      </c>
      <c r="HJ79" s="3" t="str">
        <f t="shared" si="55"/>
        <v/>
      </c>
      <c r="HK79" s="3" t="str">
        <f t="shared" si="55"/>
        <v/>
      </c>
      <c r="HL79" s="3" t="str">
        <f t="shared" si="55"/>
        <v/>
      </c>
      <c r="HM79" s="3" t="str">
        <f t="shared" si="55"/>
        <v/>
      </c>
      <c r="HN79" s="3" t="str">
        <f t="shared" si="55"/>
        <v/>
      </c>
      <c r="HO79" s="3" t="str">
        <f t="shared" si="55"/>
        <v/>
      </c>
      <c r="HP79" s="3" t="str">
        <f t="shared" si="55"/>
        <v/>
      </c>
      <c r="HQ79" s="3" t="str">
        <f t="shared" si="55"/>
        <v/>
      </c>
      <c r="HR79" s="3" t="str">
        <f t="shared" si="54"/>
        <v/>
      </c>
      <c r="HS79" s="3" t="str">
        <f t="shared" ref="HS79:HW79" si="57">IF(HS82=1,HS80+HS81,"")</f>
        <v/>
      </c>
      <c r="HT79" s="3" t="str">
        <f t="shared" si="57"/>
        <v/>
      </c>
      <c r="HU79" s="3" t="str">
        <f t="shared" si="57"/>
        <v/>
      </c>
      <c r="HV79" s="3" t="str">
        <f t="shared" si="57"/>
        <v/>
      </c>
      <c r="HW79" s="3" t="str">
        <f t="shared" si="57"/>
        <v/>
      </c>
      <c r="HX79" s="3" t="str">
        <f t="shared" si="54"/>
        <v/>
      </c>
      <c r="HY79" s="3" t="str">
        <f t="shared" si="54"/>
        <v/>
      </c>
      <c r="HZ79" s="3" t="str">
        <f t="shared" si="54"/>
        <v/>
      </c>
      <c r="IA79" s="3" t="str">
        <f t="shared" si="54"/>
        <v/>
      </c>
      <c r="IB79" s="3" t="str">
        <f t="shared" si="54"/>
        <v/>
      </c>
      <c r="IC79" s="3" t="str">
        <f t="shared" si="54"/>
        <v/>
      </c>
      <c r="ID79" s="3" t="str">
        <f t="shared" si="54"/>
        <v/>
      </c>
      <c r="IE79" s="3" t="str">
        <f t="shared" si="54"/>
        <v/>
      </c>
      <c r="IF79" s="3" t="str">
        <f t="shared" si="54"/>
        <v/>
      </c>
      <c r="IG79" s="3" t="str">
        <f t="shared" si="54"/>
        <v/>
      </c>
      <c r="IH79" s="3" t="str">
        <f t="shared" si="54"/>
        <v/>
      </c>
      <c r="II79" s="3" t="str">
        <f t="shared" ref="II79:IJ79" si="58">IF(II82=1,II80+II81,"")</f>
        <v/>
      </c>
      <c r="IJ79" s="3" t="str">
        <f t="shared" si="58"/>
        <v/>
      </c>
    </row>
    <row r="80" spans="1:244" x14ac:dyDescent="0.2">
      <c r="B80" s="3" t="s">
        <v>110</v>
      </c>
      <c r="C80" s="3" t="str">
        <f t="shared" ref="C80:BN80" si="59">IF(C82=1,SUBTOTAL(3,C7:C51)-COUNTIF(C7:C51,"休"),"")</f>
        <v/>
      </c>
      <c r="D80" s="3" t="str">
        <f t="shared" si="59"/>
        <v/>
      </c>
      <c r="E80" s="3" t="str">
        <f t="shared" si="59"/>
        <v/>
      </c>
      <c r="F80" s="3" t="str">
        <f t="shared" si="59"/>
        <v/>
      </c>
      <c r="G80" s="3" t="str">
        <f t="shared" si="59"/>
        <v/>
      </c>
      <c r="H80" s="3" t="str">
        <f t="shared" si="59"/>
        <v/>
      </c>
      <c r="I80" s="3" t="str">
        <f t="shared" si="59"/>
        <v/>
      </c>
      <c r="J80" s="3" t="str">
        <f t="shared" si="59"/>
        <v/>
      </c>
      <c r="K80" s="3" t="str">
        <f t="shared" si="59"/>
        <v/>
      </c>
      <c r="L80" s="3" t="str">
        <f t="shared" si="59"/>
        <v/>
      </c>
      <c r="M80" s="3" t="str">
        <f t="shared" si="59"/>
        <v/>
      </c>
      <c r="N80" s="3" t="str">
        <f t="shared" si="59"/>
        <v/>
      </c>
      <c r="O80" s="3" t="str">
        <f t="shared" si="59"/>
        <v/>
      </c>
      <c r="P80" s="3" t="str">
        <f t="shared" si="59"/>
        <v/>
      </c>
      <c r="Q80" s="3" t="str">
        <f t="shared" si="59"/>
        <v/>
      </c>
      <c r="R80" s="3" t="str">
        <f t="shared" si="59"/>
        <v/>
      </c>
      <c r="S80" s="3" t="str">
        <f t="shared" si="59"/>
        <v/>
      </c>
      <c r="T80" s="3" t="str">
        <f t="shared" si="59"/>
        <v/>
      </c>
      <c r="U80" s="3" t="str">
        <f t="shared" si="59"/>
        <v/>
      </c>
      <c r="V80" s="3" t="str">
        <f t="shared" si="59"/>
        <v/>
      </c>
      <c r="W80" s="3" t="str">
        <f t="shared" si="59"/>
        <v/>
      </c>
      <c r="X80" s="3" t="str">
        <f t="shared" si="59"/>
        <v/>
      </c>
      <c r="Y80" s="3" t="str">
        <f t="shared" si="59"/>
        <v/>
      </c>
      <c r="Z80" s="3" t="str">
        <f t="shared" si="59"/>
        <v/>
      </c>
      <c r="AA80" s="3" t="str">
        <f t="shared" si="59"/>
        <v/>
      </c>
      <c r="AB80" s="3" t="str">
        <f t="shared" si="59"/>
        <v/>
      </c>
      <c r="AC80" s="3" t="str">
        <f t="shared" si="59"/>
        <v/>
      </c>
      <c r="AD80" s="3" t="str">
        <f t="shared" si="59"/>
        <v/>
      </c>
      <c r="AE80" s="3" t="str">
        <f t="shared" si="59"/>
        <v/>
      </c>
      <c r="AF80" s="3" t="str">
        <f t="shared" si="59"/>
        <v/>
      </c>
      <c r="AG80" s="3">
        <f t="shared" si="59"/>
        <v>16</v>
      </c>
      <c r="AH80" s="3">
        <f t="shared" si="59"/>
        <v>17</v>
      </c>
      <c r="AI80" s="3">
        <f t="shared" si="59"/>
        <v>19</v>
      </c>
      <c r="AJ80" s="3">
        <f t="shared" si="59"/>
        <v>21</v>
      </c>
      <c r="AK80" s="3">
        <f t="shared" si="59"/>
        <v>0</v>
      </c>
      <c r="AL80" s="3">
        <f t="shared" si="59"/>
        <v>0</v>
      </c>
      <c r="AM80" s="3">
        <f t="shared" si="59"/>
        <v>16</v>
      </c>
      <c r="AN80" s="3">
        <f t="shared" si="59"/>
        <v>17</v>
      </c>
      <c r="AO80" s="3">
        <f t="shared" si="59"/>
        <v>16</v>
      </c>
      <c r="AP80" s="3">
        <f t="shared" si="59"/>
        <v>18</v>
      </c>
      <c r="AQ80" s="3">
        <f t="shared" si="59"/>
        <v>18</v>
      </c>
      <c r="AR80" s="3">
        <f t="shared" si="59"/>
        <v>0</v>
      </c>
      <c r="AS80" s="3">
        <f t="shared" si="59"/>
        <v>0</v>
      </c>
      <c r="AT80" s="3">
        <f t="shared" si="59"/>
        <v>14</v>
      </c>
      <c r="AU80" s="3">
        <f t="shared" si="59"/>
        <v>14</v>
      </c>
      <c r="AV80" s="3">
        <f t="shared" si="59"/>
        <v>11</v>
      </c>
      <c r="AW80" s="3" t="str">
        <f t="shared" si="59"/>
        <v/>
      </c>
      <c r="AX80" s="3" t="str">
        <f t="shared" si="59"/>
        <v/>
      </c>
      <c r="AY80" s="3" t="str">
        <f t="shared" si="59"/>
        <v/>
      </c>
      <c r="AZ80" s="3" t="str">
        <f t="shared" si="59"/>
        <v/>
      </c>
      <c r="BA80" s="3" t="str">
        <f t="shared" si="59"/>
        <v/>
      </c>
      <c r="BB80" s="3" t="str">
        <f t="shared" si="59"/>
        <v/>
      </c>
      <c r="BC80" s="3" t="str">
        <f t="shared" si="59"/>
        <v/>
      </c>
      <c r="BD80" s="3" t="str">
        <f t="shared" si="59"/>
        <v/>
      </c>
      <c r="BE80" s="3" t="str">
        <f t="shared" si="59"/>
        <v/>
      </c>
      <c r="BF80" s="3" t="str">
        <f t="shared" si="59"/>
        <v/>
      </c>
      <c r="BG80" s="3" t="str">
        <f t="shared" si="59"/>
        <v/>
      </c>
      <c r="BH80" s="3" t="str">
        <f t="shared" si="59"/>
        <v/>
      </c>
      <c r="BI80" s="3" t="str">
        <f t="shared" si="59"/>
        <v/>
      </c>
      <c r="BJ80" s="3" t="str">
        <f t="shared" si="59"/>
        <v/>
      </c>
      <c r="BK80" s="3" t="str">
        <f t="shared" si="59"/>
        <v/>
      </c>
      <c r="BL80" s="3" t="str">
        <f t="shared" si="59"/>
        <v/>
      </c>
      <c r="BM80" s="3" t="str">
        <f t="shared" si="59"/>
        <v/>
      </c>
      <c r="BN80" s="3" t="str">
        <f t="shared" si="59"/>
        <v/>
      </c>
      <c r="BO80" s="3" t="str">
        <f t="shared" ref="BO80:BP80" si="60">IF(BO82=1,SUBTOTAL(3,BO7:BO51)-COUNTIF(BO7:BO51,"休"),"")</f>
        <v/>
      </c>
      <c r="BP80" s="3" t="str">
        <f t="shared" si="60"/>
        <v/>
      </c>
      <c r="BQ80" s="3" t="str">
        <f t="shared" ref="BQ80:DS80" si="61">IF(BQ82=1,SUBTOTAL(3,BQ7:BQ51)-COUNTIF(BQ7:BQ51,"休"),"")</f>
        <v/>
      </c>
      <c r="BR80" s="3" t="str">
        <f t="shared" si="61"/>
        <v/>
      </c>
      <c r="BS80" s="3" t="str">
        <f t="shared" si="61"/>
        <v/>
      </c>
      <c r="BT80" s="3" t="str">
        <f t="shared" si="61"/>
        <v/>
      </c>
      <c r="BU80" s="3" t="str">
        <f t="shared" si="61"/>
        <v/>
      </c>
      <c r="BV80" s="3" t="str">
        <f t="shared" si="61"/>
        <v/>
      </c>
      <c r="BW80" s="3" t="str">
        <f t="shared" si="61"/>
        <v/>
      </c>
      <c r="BX80" s="3" t="str">
        <f t="shared" si="61"/>
        <v/>
      </c>
      <c r="BY80" s="3" t="str">
        <f t="shared" si="61"/>
        <v/>
      </c>
      <c r="BZ80" s="3" t="str">
        <f t="shared" si="61"/>
        <v/>
      </c>
      <c r="CA80" s="3" t="str">
        <f t="shared" si="61"/>
        <v/>
      </c>
      <c r="CB80" s="3" t="str">
        <f t="shared" si="61"/>
        <v/>
      </c>
      <c r="CC80" s="3" t="str">
        <f t="shared" si="61"/>
        <v/>
      </c>
      <c r="CD80" s="3" t="str">
        <f t="shared" si="61"/>
        <v/>
      </c>
      <c r="CE80" s="3" t="str">
        <f t="shared" si="61"/>
        <v/>
      </c>
      <c r="CF80" s="3" t="str">
        <f t="shared" si="61"/>
        <v/>
      </c>
      <c r="CG80" s="3" t="str">
        <f t="shared" si="61"/>
        <v/>
      </c>
      <c r="CH80" s="3" t="str">
        <f t="shared" si="61"/>
        <v/>
      </c>
      <c r="CI80" s="3" t="str">
        <f t="shared" si="61"/>
        <v/>
      </c>
      <c r="CJ80" s="3" t="str">
        <f t="shared" si="61"/>
        <v/>
      </c>
      <c r="CK80" s="3" t="str">
        <f t="shared" si="61"/>
        <v/>
      </c>
      <c r="CL80" s="3" t="str">
        <f t="shared" si="61"/>
        <v/>
      </c>
      <c r="CM80" s="3" t="str">
        <f t="shared" si="61"/>
        <v/>
      </c>
      <c r="CN80" s="3" t="str">
        <f t="shared" si="61"/>
        <v/>
      </c>
      <c r="CO80" s="3" t="str">
        <f t="shared" si="61"/>
        <v/>
      </c>
      <c r="CP80" s="3" t="str">
        <f t="shared" si="61"/>
        <v/>
      </c>
      <c r="CQ80" s="3" t="str">
        <f t="shared" si="61"/>
        <v/>
      </c>
      <c r="CR80" s="3" t="str">
        <f t="shared" si="61"/>
        <v/>
      </c>
      <c r="CS80" s="3" t="str">
        <f t="shared" si="61"/>
        <v/>
      </c>
      <c r="CT80" s="3" t="str">
        <f t="shared" si="61"/>
        <v/>
      </c>
      <c r="CU80" s="3" t="str">
        <f t="shared" si="61"/>
        <v/>
      </c>
      <c r="CV80" s="3" t="str">
        <f t="shared" si="61"/>
        <v/>
      </c>
      <c r="CW80" s="3" t="str">
        <f t="shared" si="61"/>
        <v/>
      </c>
      <c r="CX80" s="3" t="str">
        <f t="shared" si="61"/>
        <v/>
      </c>
      <c r="CY80" s="3" t="str">
        <f t="shared" si="61"/>
        <v/>
      </c>
      <c r="CZ80" s="3" t="str">
        <f t="shared" si="61"/>
        <v/>
      </c>
      <c r="DA80" s="3" t="str">
        <f t="shared" si="61"/>
        <v/>
      </c>
      <c r="DB80" s="3" t="str">
        <f t="shared" si="61"/>
        <v/>
      </c>
      <c r="DC80" s="3" t="str">
        <f t="shared" si="61"/>
        <v/>
      </c>
      <c r="DD80" s="3" t="str">
        <f t="shared" si="61"/>
        <v/>
      </c>
      <c r="DE80" s="3" t="str">
        <f t="shared" si="61"/>
        <v/>
      </c>
      <c r="DF80" s="3" t="str">
        <f t="shared" si="61"/>
        <v/>
      </c>
      <c r="DG80" s="3" t="str">
        <f t="shared" si="61"/>
        <v/>
      </c>
      <c r="DH80" s="3" t="str">
        <f t="shared" si="61"/>
        <v/>
      </c>
      <c r="DI80" s="3" t="str">
        <f t="shared" si="61"/>
        <v/>
      </c>
      <c r="DJ80" s="3" t="str">
        <f t="shared" si="61"/>
        <v/>
      </c>
      <c r="DK80" s="3" t="str">
        <f t="shared" si="61"/>
        <v/>
      </c>
      <c r="DL80" s="3" t="str">
        <f t="shared" si="61"/>
        <v/>
      </c>
      <c r="DM80" s="3" t="str">
        <f t="shared" si="61"/>
        <v/>
      </c>
      <c r="DN80" s="3" t="str">
        <f t="shared" si="61"/>
        <v/>
      </c>
      <c r="DO80" s="3" t="str">
        <f t="shared" si="61"/>
        <v/>
      </c>
      <c r="DP80" s="3" t="str">
        <f t="shared" si="61"/>
        <v/>
      </c>
      <c r="DQ80" s="3" t="str">
        <f t="shared" si="61"/>
        <v/>
      </c>
      <c r="DR80" s="3" t="str">
        <f t="shared" si="61"/>
        <v/>
      </c>
      <c r="DS80" s="3" t="str">
        <f t="shared" si="61"/>
        <v/>
      </c>
      <c r="DT80" s="3" t="str">
        <f t="shared" ref="DT80:GE80" si="62">IF(DT82=1,SUBTOTAL(3,DT7:DT51)-COUNTIF(DT7:DT51,"休"),"")</f>
        <v/>
      </c>
      <c r="DU80" s="3" t="str">
        <f t="shared" si="62"/>
        <v/>
      </c>
      <c r="DV80" s="3" t="str">
        <f t="shared" si="62"/>
        <v/>
      </c>
      <c r="DW80" s="3" t="str">
        <f t="shared" si="62"/>
        <v/>
      </c>
      <c r="DX80" s="3" t="str">
        <f t="shared" si="62"/>
        <v/>
      </c>
      <c r="DY80" s="3" t="str">
        <f t="shared" si="62"/>
        <v/>
      </c>
      <c r="DZ80" s="3" t="str">
        <f t="shared" si="62"/>
        <v/>
      </c>
      <c r="EA80" s="3" t="str">
        <f t="shared" si="62"/>
        <v/>
      </c>
      <c r="EB80" s="3" t="str">
        <f t="shared" si="62"/>
        <v/>
      </c>
      <c r="EC80" s="3" t="str">
        <f t="shared" si="62"/>
        <v/>
      </c>
      <c r="ED80" s="3" t="str">
        <f t="shared" si="62"/>
        <v/>
      </c>
      <c r="EE80" s="3" t="str">
        <f t="shared" si="62"/>
        <v/>
      </c>
      <c r="EF80" s="3" t="str">
        <f t="shared" si="62"/>
        <v/>
      </c>
      <c r="EG80" s="3" t="str">
        <f t="shared" si="62"/>
        <v/>
      </c>
      <c r="EH80" s="3" t="str">
        <f t="shared" si="62"/>
        <v/>
      </c>
      <c r="EI80" s="3" t="str">
        <f t="shared" si="62"/>
        <v/>
      </c>
      <c r="EJ80" s="3" t="str">
        <f t="shared" si="62"/>
        <v/>
      </c>
      <c r="EK80" s="3" t="str">
        <f t="shared" si="62"/>
        <v/>
      </c>
      <c r="EL80" s="3" t="str">
        <f t="shared" si="62"/>
        <v/>
      </c>
      <c r="EM80" s="3" t="str">
        <f t="shared" si="62"/>
        <v/>
      </c>
      <c r="EN80" s="3" t="str">
        <f t="shared" si="62"/>
        <v/>
      </c>
      <c r="EO80" s="3" t="str">
        <f t="shared" si="62"/>
        <v/>
      </c>
      <c r="EP80" s="3" t="str">
        <f t="shared" si="62"/>
        <v/>
      </c>
      <c r="EQ80" s="3" t="str">
        <f t="shared" si="62"/>
        <v/>
      </c>
      <c r="ER80" s="3" t="str">
        <f t="shared" si="62"/>
        <v/>
      </c>
      <c r="ES80" s="3" t="str">
        <f t="shared" si="62"/>
        <v/>
      </c>
      <c r="ET80" s="3" t="str">
        <f t="shared" si="62"/>
        <v/>
      </c>
      <c r="EU80" s="3" t="str">
        <f t="shared" si="62"/>
        <v/>
      </c>
      <c r="EV80" s="3" t="str">
        <f t="shared" si="62"/>
        <v/>
      </c>
      <c r="EW80" s="3" t="str">
        <f t="shared" si="62"/>
        <v/>
      </c>
      <c r="EX80" s="3" t="str">
        <f t="shared" si="62"/>
        <v/>
      </c>
      <c r="EY80" s="3" t="str">
        <f t="shared" si="62"/>
        <v/>
      </c>
      <c r="EZ80" s="3" t="str">
        <f t="shared" si="62"/>
        <v/>
      </c>
      <c r="FA80" s="3" t="str">
        <f t="shared" si="62"/>
        <v/>
      </c>
      <c r="FB80" s="3" t="str">
        <f t="shared" si="62"/>
        <v/>
      </c>
      <c r="FC80" s="3" t="str">
        <f t="shared" si="62"/>
        <v/>
      </c>
      <c r="FD80" s="3" t="str">
        <f t="shared" si="62"/>
        <v/>
      </c>
      <c r="FE80" s="3" t="str">
        <f t="shared" si="62"/>
        <v/>
      </c>
      <c r="FF80" s="3" t="str">
        <f t="shared" si="62"/>
        <v/>
      </c>
      <c r="FG80" s="3" t="str">
        <f t="shared" si="62"/>
        <v/>
      </c>
      <c r="FH80" s="3" t="str">
        <f t="shared" si="62"/>
        <v/>
      </c>
      <c r="FI80" s="3" t="str">
        <f t="shared" si="62"/>
        <v/>
      </c>
      <c r="FJ80" s="3" t="str">
        <f t="shared" si="62"/>
        <v/>
      </c>
      <c r="FK80" s="3" t="str">
        <f t="shared" si="62"/>
        <v/>
      </c>
      <c r="FL80" s="3" t="str">
        <f t="shared" si="62"/>
        <v/>
      </c>
      <c r="FM80" s="3" t="str">
        <f t="shared" si="62"/>
        <v/>
      </c>
      <c r="FN80" s="3" t="str">
        <f t="shared" si="62"/>
        <v/>
      </c>
      <c r="FO80" s="3" t="str">
        <f t="shared" si="62"/>
        <v/>
      </c>
      <c r="FP80" s="3" t="str">
        <f t="shared" si="62"/>
        <v/>
      </c>
      <c r="FQ80" s="3" t="str">
        <f t="shared" si="62"/>
        <v/>
      </c>
      <c r="FR80" s="3" t="str">
        <f t="shared" si="62"/>
        <v/>
      </c>
      <c r="FS80" s="3" t="str">
        <f t="shared" si="62"/>
        <v/>
      </c>
      <c r="FT80" s="3" t="str">
        <f t="shared" si="62"/>
        <v/>
      </c>
      <c r="FU80" s="3" t="str">
        <f t="shared" si="62"/>
        <v/>
      </c>
      <c r="FV80" s="3" t="str">
        <f t="shared" si="62"/>
        <v/>
      </c>
      <c r="FW80" s="3" t="str">
        <f t="shared" si="62"/>
        <v/>
      </c>
      <c r="FX80" s="3" t="str">
        <f t="shared" si="62"/>
        <v/>
      </c>
      <c r="FY80" s="3" t="str">
        <f t="shared" si="62"/>
        <v/>
      </c>
      <c r="FZ80" s="3" t="str">
        <f t="shared" si="62"/>
        <v/>
      </c>
      <c r="GA80" s="3" t="str">
        <f t="shared" si="62"/>
        <v/>
      </c>
      <c r="GB80" s="3" t="str">
        <f t="shared" si="62"/>
        <v/>
      </c>
      <c r="GC80" s="3" t="str">
        <f t="shared" si="62"/>
        <v/>
      </c>
      <c r="GD80" s="3" t="str">
        <f t="shared" si="62"/>
        <v/>
      </c>
      <c r="GE80" s="3" t="str">
        <f t="shared" si="62"/>
        <v/>
      </c>
      <c r="GF80" s="3" t="str">
        <f t="shared" ref="GF80:IH80" si="63">IF(GF82=1,SUBTOTAL(3,GF7:GF51)-COUNTIF(GF7:GF51,"休"),"")</f>
        <v/>
      </c>
      <c r="GG80" s="3" t="str">
        <f t="shared" si="63"/>
        <v/>
      </c>
      <c r="GH80" s="3" t="str">
        <f t="shared" si="63"/>
        <v/>
      </c>
      <c r="GI80" s="3" t="str">
        <f t="shared" si="63"/>
        <v/>
      </c>
      <c r="GJ80" s="3" t="str">
        <f t="shared" si="63"/>
        <v/>
      </c>
      <c r="GK80" s="3" t="str">
        <f t="shared" si="63"/>
        <v/>
      </c>
      <c r="GL80" s="3" t="str">
        <f t="shared" si="63"/>
        <v/>
      </c>
      <c r="GM80" s="3" t="str">
        <f t="shared" si="63"/>
        <v/>
      </c>
      <c r="GN80" s="3" t="str">
        <f t="shared" si="63"/>
        <v/>
      </c>
      <c r="GO80" s="3" t="str">
        <f t="shared" si="63"/>
        <v/>
      </c>
      <c r="GP80" s="3" t="str">
        <f t="shared" si="63"/>
        <v/>
      </c>
      <c r="GQ80" s="3" t="str">
        <f t="shared" si="63"/>
        <v/>
      </c>
      <c r="GR80" s="3" t="str">
        <f t="shared" si="63"/>
        <v/>
      </c>
      <c r="GS80" s="3" t="str">
        <f t="shared" si="63"/>
        <v/>
      </c>
      <c r="GT80" s="3" t="str">
        <f t="shared" si="63"/>
        <v/>
      </c>
      <c r="GU80" s="3" t="str">
        <f t="shared" si="63"/>
        <v/>
      </c>
      <c r="GV80" s="3" t="str">
        <f t="shared" si="63"/>
        <v/>
      </c>
      <c r="GW80" s="3" t="str">
        <f t="shared" si="63"/>
        <v/>
      </c>
      <c r="GX80" s="3" t="str">
        <f t="shared" ref="GX80:HQ80" si="64">IF(GX82=1,SUBTOTAL(3,GX7:GX51)-COUNTIF(GX7:GX51,"休"),"")</f>
        <v/>
      </c>
      <c r="GY80" s="3" t="str">
        <f t="shared" si="64"/>
        <v/>
      </c>
      <c r="GZ80" s="3" t="str">
        <f t="shared" ref="GZ80:HH80" si="65">IF(GZ82=1,SUBTOTAL(3,GZ7:GZ51)-COUNTIF(GZ7:GZ51,"休"),"")</f>
        <v/>
      </c>
      <c r="HA80" s="3" t="str">
        <f t="shared" si="65"/>
        <v/>
      </c>
      <c r="HB80" s="3" t="str">
        <f t="shared" si="65"/>
        <v/>
      </c>
      <c r="HC80" s="3" t="str">
        <f t="shared" si="65"/>
        <v/>
      </c>
      <c r="HD80" s="3" t="str">
        <f t="shared" si="65"/>
        <v/>
      </c>
      <c r="HE80" s="3" t="str">
        <f t="shared" si="65"/>
        <v/>
      </c>
      <c r="HF80" s="3" t="str">
        <f t="shared" si="65"/>
        <v/>
      </c>
      <c r="HG80" s="3" t="str">
        <f t="shared" si="65"/>
        <v/>
      </c>
      <c r="HH80" s="3" t="str">
        <f t="shared" si="65"/>
        <v/>
      </c>
      <c r="HI80" s="3" t="str">
        <f t="shared" si="64"/>
        <v/>
      </c>
      <c r="HJ80" s="3" t="str">
        <f t="shared" si="64"/>
        <v/>
      </c>
      <c r="HK80" s="3" t="str">
        <f t="shared" si="64"/>
        <v/>
      </c>
      <c r="HL80" s="3" t="str">
        <f t="shared" si="64"/>
        <v/>
      </c>
      <c r="HM80" s="3" t="str">
        <f t="shared" si="64"/>
        <v/>
      </c>
      <c r="HN80" s="3" t="str">
        <f t="shared" si="64"/>
        <v/>
      </c>
      <c r="HO80" s="3" t="str">
        <f t="shared" si="64"/>
        <v/>
      </c>
      <c r="HP80" s="3" t="str">
        <f t="shared" si="64"/>
        <v/>
      </c>
      <c r="HQ80" s="3" t="str">
        <f t="shared" si="64"/>
        <v/>
      </c>
      <c r="HR80" s="3" t="str">
        <f t="shared" si="63"/>
        <v/>
      </c>
      <c r="HS80" s="3" t="str">
        <f t="shared" ref="HS80:HW80" si="66">IF(HS82=1,SUBTOTAL(3,HS7:HS51)-COUNTIF(HS7:HS51,"休"),"")</f>
        <v/>
      </c>
      <c r="HT80" s="3" t="str">
        <f t="shared" si="66"/>
        <v/>
      </c>
      <c r="HU80" s="3" t="str">
        <f t="shared" si="66"/>
        <v/>
      </c>
      <c r="HV80" s="3" t="str">
        <f t="shared" si="66"/>
        <v/>
      </c>
      <c r="HW80" s="3" t="str">
        <f t="shared" si="66"/>
        <v/>
      </c>
      <c r="HX80" s="3" t="str">
        <f t="shared" si="63"/>
        <v/>
      </c>
      <c r="HY80" s="3" t="str">
        <f t="shared" si="63"/>
        <v/>
      </c>
      <c r="HZ80" s="3" t="str">
        <f t="shared" si="63"/>
        <v/>
      </c>
      <c r="IA80" s="3" t="str">
        <f t="shared" si="63"/>
        <v/>
      </c>
      <c r="IB80" s="3" t="str">
        <f t="shared" si="63"/>
        <v/>
      </c>
      <c r="IC80" s="3" t="str">
        <f t="shared" si="63"/>
        <v/>
      </c>
      <c r="ID80" s="3" t="str">
        <f t="shared" si="63"/>
        <v/>
      </c>
      <c r="IE80" s="3" t="str">
        <f t="shared" si="63"/>
        <v/>
      </c>
      <c r="IF80" s="3" t="str">
        <f t="shared" si="63"/>
        <v/>
      </c>
      <c r="IG80" s="3" t="str">
        <f t="shared" si="63"/>
        <v/>
      </c>
      <c r="IH80" s="3" t="str">
        <f t="shared" si="63"/>
        <v/>
      </c>
    </row>
    <row r="81" spans="1:392" x14ac:dyDescent="0.2">
      <c r="B81" s="3" t="s">
        <v>111</v>
      </c>
      <c r="C81" s="3" t="str">
        <f t="shared" ref="C81:BN81" si="67">IF(C82=1,SUBTOTAL(3,C53:C73)-COUNTIF(C53:C73,"休"),"")</f>
        <v/>
      </c>
      <c r="D81" s="3" t="str">
        <f t="shared" si="67"/>
        <v/>
      </c>
      <c r="E81" s="3" t="str">
        <f t="shared" si="67"/>
        <v/>
      </c>
      <c r="F81" s="3" t="str">
        <f t="shared" si="67"/>
        <v/>
      </c>
      <c r="G81" s="3" t="str">
        <f t="shared" si="67"/>
        <v/>
      </c>
      <c r="H81" s="3" t="str">
        <f t="shared" si="67"/>
        <v/>
      </c>
      <c r="I81" s="3" t="str">
        <f t="shared" si="67"/>
        <v/>
      </c>
      <c r="J81" s="3" t="str">
        <f t="shared" si="67"/>
        <v/>
      </c>
      <c r="K81" s="3" t="str">
        <f t="shared" si="67"/>
        <v/>
      </c>
      <c r="L81" s="3" t="str">
        <f t="shared" si="67"/>
        <v/>
      </c>
      <c r="M81" s="3" t="str">
        <f t="shared" si="67"/>
        <v/>
      </c>
      <c r="N81" s="3" t="str">
        <f t="shared" si="67"/>
        <v/>
      </c>
      <c r="O81" s="3" t="str">
        <f t="shared" si="67"/>
        <v/>
      </c>
      <c r="P81" s="3" t="str">
        <f t="shared" si="67"/>
        <v/>
      </c>
      <c r="Q81" s="3" t="str">
        <f t="shared" si="67"/>
        <v/>
      </c>
      <c r="R81" s="3" t="str">
        <f t="shared" si="67"/>
        <v/>
      </c>
      <c r="S81" s="3" t="str">
        <f t="shared" si="67"/>
        <v/>
      </c>
      <c r="T81" s="3" t="str">
        <f t="shared" si="67"/>
        <v/>
      </c>
      <c r="U81" s="3" t="str">
        <f t="shared" si="67"/>
        <v/>
      </c>
      <c r="V81" s="3" t="str">
        <f t="shared" si="67"/>
        <v/>
      </c>
      <c r="W81" s="3" t="str">
        <f t="shared" si="67"/>
        <v/>
      </c>
      <c r="X81" s="3" t="str">
        <f t="shared" si="67"/>
        <v/>
      </c>
      <c r="Y81" s="3" t="str">
        <f t="shared" si="67"/>
        <v/>
      </c>
      <c r="Z81" s="3" t="str">
        <f t="shared" si="67"/>
        <v/>
      </c>
      <c r="AA81" s="3" t="str">
        <f t="shared" si="67"/>
        <v/>
      </c>
      <c r="AB81" s="3" t="str">
        <f t="shared" si="67"/>
        <v/>
      </c>
      <c r="AC81" s="3" t="str">
        <f t="shared" si="67"/>
        <v/>
      </c>
      <c r="AD81" s="3" t="str">
        <f t="shared" si="67"/>
        <v/>
      </c>
      <c r="AE81" s="3" t="str">
        <f t="shared" si="67"/>
        <v/>
      </c>
      <c r="AF81" s="3" t="str">
        <f t="shared" si="67"/>
        <v/>
      </c>
      <c r="AG81" s="3">
        <f t="shared" si="67"/>
        <v>3</v>
      </c>
      <c r="AH81" s="3">
        <f t="shared" si="67"/>
        <v>3</v>
      </c>
      <c r="AI81" s="3">
        <f t="shared" si="67"/>
        <v>3</v>
      </c>
      <c r="AJ81" s="3">
        <f t="shared" si="67"/>
        <v>4</v>
      </c>
      <c r="AK81" s="3">
        <f t="shared" si="67"/>
        <v>0</v>
      </c>
      <c r="AL81" s="3">
        <f t="shared" si="67"/>
        <v>0</v>
      </c>
      <c r="AM81" s="3">
        <f t="shared" si="67"/>
        <v>2</v>
      </c>
      <c r="AN81" s="3">
        <f t="shared" si="67"/>
        <v>3</v>
      </c>
      <c r="AO81" s="3">
        <f t="shared" si="67"/>
        <v>4</v>
      </c>
      <c r="AP81" s="3">
        <f t="shared" si="67"/>
        <v>3</v>
      </c>
      <c r="AQ81" s="3">
        <f t="shared" si="67"/>
        <v>4</v>
      </c>
      <c r="AR81" s="3">
        <f t="shared" si="67"/>
        <v>0</v>
      </c>
      <c r="AS81" s="3">
        <f t="shared" si="67"/>
        <v>0</v>
      </c>
      <c r="AT81" s="3">
        <f t="shared" si="67"/>
        <v>5</v>
      </c>
      <c r="AU81" s="3">
        <f t="shared" si="67"/>
        <v>5</v>
      </c>
      <c r="AV81" s="3">
        <f t="shared" si="67"/>
        <v>5</v>
      </c>
      <c r="AW81" s="3" t="str">
        <f t="shared" si="67"/>
        <v/>
      </c>
      <c r="AX81" s="3" t="str">
        <f t="shared" si="67"/>
        <v/>
      </c>
      <c r="AY81" s="3" t="str">
        <f t="shared" si="67"/>
        <v/>
      </c>
      <c r="AZ81" s="3" t="str">
        <f t="shared" si="67"/>
        <v/>
      </c>
      <c r="BA81" s="3" t="str">
        <f t="shared" si="67"/>
        <v/>
      </c>
      <c r="BB81" s="3" t="str">
        <f t="shared" si="67"/>
        <v/>
      </c>
      <c r="BC81" s="3" t="str">
        <f t="shared" si="67"/>
        <v/>
      </c>
      <c r="BD81" s="3" t="str">
        <f t="shared" si="67"/>
        <v/>
      </c>
      <c r="BE81" s="3" t="str">
        <f t="shared" si="67"/>
        <v/>
      </c>
      <c r="BF81" s="3" t="str">
        <f t="shared" si="67"/>
        <v/>
      </c>
      <c r="BG81" s="3" t="str">
        <f t="shared" si="67"/>
        <v/>
      </c>
      <c r="BH81" s="3" t="str">
        <f t="shared" si="67"/>
        <v/>
      </c>
      <c r="BI81" s="3" t="str">
        <f t="shared" si="67"/>
        <v/>
      </c>
      <c r="BJ81" s="3" t="str">
        <f t="shared" si="67"/>
        <v/>
      </c>
      <c r="BK81" s="3" t="str">
        <f t="shared" si="67"/>
        <v/>
      </c>
      <c r="BL81" s="3" t="str">
        <f t="shared" si="67"/>
        <v/>
      </c>
      <c r="BM81" s="3" t="str">
        <f t="shared" si="67"/>
        <v/>
      </c>
      <c r="BN81" s="3" t="str">
        <f t="shared" si="67"/>
        <v/>
      </c>
      <c r="BO81" s="3" t="str">
        <f t="shared" ref="BO81:BP81" si="68">IF(BO82=1,SUBTOTAL(3,BO53:BO73)-COUNTIF(BO53:BO73,"休"),"")</f>
        <v/>
      </c>
      <c r="BP81" s="3" t="str">
        <f t="shared" si="68"/>
        <v/>
      </c>
      <c r="BQ81" s="3" t="str">
        <f t="shared" ref="BQ81:DS81" si="69">IF(BQ82=1,SUBTOTAL(3,BQ53:BQ73)-COUNTIF(BQ53:BQ73,"休"),"")</f>
        <v/>
      </c>
      <c r="BR81" s="3" t="str">
        <f t="shared" si="69"/>
        <v/>
      </c>
      <c r="BS81" s="3" t="str">
        <f t="shared" si="69"/>
        <v/>
      </c>
      <c r="BT81" s="3" t="str">
        <f t="shared" si="69"/>
        <v/>
      </c>
      <c r="BU81" s="3" t="str">
        <f t="shared" si="69"/>
        <v/>
      </c>
      <c r="BV81" s="3" t="str">
        <f t="shared" si="69"/>
        <v/>
      </c>
      <c r="BW81" s="3" t="str">
        <f t="shared" si="69"/>
        <v/>
      </c>
      <c r="BX81" s="3" t="str">
        <f t="shared" si="69"/>
        <v/>
      </c>
      <c r="BY81" s="3" t="str">
        <f t="shared" si="69"/>
        <v/>
      </c>
      <c r="BZ81" s="3" t="str">
        <f t="shared" si="69"/>
        <v/>
      </c>
      <c r="CA81" s="3" t="str">
        <f t="shared" si="69"/>
        <v/>
      </c>
      <c r="CB81" s="3" t="str">
        <f t="shared" si="69"/>
        <v/>
      </c>
      <c r="CC81" s="3" t="str">
        <f t="shared" si="69"/>
        <v/>
      </c>
      <c r="CD81" s="3" t="str">
        <f t="shared" si="69"/>
        <v/>
      </c>
      <c r="CE81" s="3" t="str">
        <f t="shared" si="69"/>
        <v/>
      </c>
      <c r="CF81" s="3" t="str">
        <f t="shared" si="69"/>
        <v/>
      </c>
      <c r="CG81" s="3" t="str">
        <f t="shared" si="69"/>
        <v/>
      </c>
      <c r="CH81" s="3" t="str">
        <f t="shared" si="69"/>
        <v/>
      </c>
      <c r="CI81" s="3" t="str">
        <f t="shared" si="69"/>
        <v/>
      </c>
      <c r="CJ81" s="3" t="str">
        <f t="shared" si="69"/>
        <v/>
      </c>
      <c r="CK81" s="3" t="str">
        <f t="shared" si="69"/>
        <v/>
      </c>
      <c r="CL81" s="3" t="str">
        <f t="shared" si="69"/>
        <v/>
      </c>
      <c r="CM81" s="3" t="str">
        <f t="shared" si="69"/>
        <v/>
      </c>
      <c r="CN81" s="3" t="str">
        <f t="shared" si="69"/>
        <v/>
      </c>
      <c r="CO81" s="3" t="str">
        <f t="shared" si="69"/>
        <v/>
      </c>
      <c r="CP81" s="3" t="str">
        <f t="shared" si="69"/>
        <v/>
      </c>
      <c r="CQ81" s="3" t="str">
        <f t="shared" si="69"/>
        <v/>
      </c>
      <c r="CR81" s="3" t="str">
        <f t="shared" si="69"/>
        <v/>
      </c>
      <c r="CS81" s="3" t="str">
        <f t="shared" si="69"/>
        <v/>
      </c>
      <c r="CT81" s="3" t="str">
        <f t="shared" si="69"/>
        <v/>
      </c>
      <c r="CU81" s="3" t="str">
        <f t="shared" si="69"/>
        <v/>
      </c>
      <c r="CV81" s="3" t="str">
        <f t="shared" si="69"/>
        <v/>
      </c>
      <c r="CW81" s="3" t="str">
        <f t="shared" si="69"/>
        <v/>
      </c>
      <c r="CX81" s="3" t="str">
        <f t="shared" si="69"/>
        <v/>
      </c>
      <c r="CY81" s="3" t="str">
        <f t="shared" si="69"/>
        <v/>
      </c>
      <c r="CZ81" s="3" t="str">
        <f t="shared" si="69"/>
        <v/>
      </c>
      <c r="DA81" s="3" t="str">
        <f t="shared" si="69"/>
        <v/>
      </c>
      <c r="DB81" s="3" t="str">
        <f t="shared" si="69"/>
        <v/>
      </c>
      <c r="DC81" s="3" t="str">
        <f t="shared" si="69"/>
        <v/>
      </c>
      <c r="DD81" s="3" t="str">
        <f t="shared" si="69"/>
        <v/>
      </c>
      <c r="DE81" s="3" t="str">
        <f t="shared" si="69"/>
        <v/>
      </c>
      <c r="DF81" s="3" t="str">
        <f t="shared" si="69"/>
        <v/>
      </c>
      <c r="DG81" s="3" t="str">
        <f t="shared" si="69"/>
        <v/>
      </c>
      <c r="DH81" s="3" t="str">
        <f t="shared" si="69"/>
        <v/>
      </c>
      <c r="DI81" s="3" t="str">
        <f t="shared" si="69"/>
        <v/>
      </c>
      <c r="DJ81" s="3" t="str">
        <f t="shared" si="69"/>
        <v/>
      </c>
      <c r="DK81" s="3" t="str">
        <f t="shared" si="69"/>
        <v/>
      </c>
      <c r="DL81" s="3" t="str">
        <f t="shared" si="69"/>
        <v/>
      </c>
      <c r="DM81" s="3" t="str">
        <f t="shared" si="69"/>
        <v/>
      </c>
      <c r="DN81" s="3" t="str">
        <f t="shared" si="69"/>
        <v/>
      </c>
      <c r="DO81" s="3" t="str">
        <f t="shared" si="69"/>
        <v/>
      </c>
      <c r="DP81" s="3" t="str">
        <f t="shared" si="69"/>
        <v/>
      </c>
      <c r="DQ81" s="3" t="str">
        <f t="shared" si="69"/>
        <v/>
      </c>
      <c r="DR81" s="3" t="str">
        <f t="shared" si="69"/>
        <v/>
      </c>
      <c r="DS81" s="3" t="str">
        <f t="shared" si="69"/>
        <v/>
      </c>
      <c r="DT81" s="3" t="str">
        <f t="shared" ref="DT81:GE81" si="70">IF(DT82=1,SUBTOTAL(3,DT53:DT73)-COUNTIF(DT53:DT73,"休"),"")</f>
        <v/>
      </c>
      <c r="DU81" s="3" t="str">
        <f t="shared" si="70"/>
        <v/>
      </c>
      <c r="DV81" s="3" t="str">
        <f t="shared" si="70"/>
        <v/>
      </c>
      <c r="DW81" s="3" t="str">
        <f t="shared" si="70"/>
        <v/>
      </c>
      <c r="DX81" s="3" t="str">
        <f t="shared" si="70"/>
        <v/>
      </c>
      <c r="DY81" s="3" t="str">
        <f t="shared" si="70"/>
        <v/>
      </c>
      <c r="DZ81" s="3" t="str">
        <f t="shared" si="70"/>
        <v/>
      </c>
      <c r="EA81" s="3" t="str">
        <f t="shared" si="70"/>
        <v/>
      </c>
      <c r="EB81" s="3" t="str">
        <f t="shared" si="70"/>
        <v/>
      </c>
      <c r="EC81" s="3" t="str">
        <f t="shared" si="70"/>
        <v/>
      </c>
      <c r="ED81" s="3" t="str">
        <f t="shared" si="70"/>
        <v/>
      </c>
      <c r="EE81" s="3" t="str">
        <f t="shared" si="70"/>
        <v/>
      </c>
      <c r="EF81" s="3" t="str">
        <f t="shared" si="70"/>
        <v/>
      </c>
      <c r="EG81" s="3" t="str">
        <f t="shared" si="70"/>
        <v/>
      </c>
      <c r="EH81" s="3" t="str">
        <f t="shared" si="70"/>
        <v/>
      </c>
      <c r="EI81" s="3" t="str">
        <f t="shared" si="70"/>
        <v/>
      </c>
      <c r="EJ81" s="3" t="str">
        <f t="shared" si="70"/>
        <v/>
      </c>
      <c r="EK81" s="3" t="str">
        <f t="shared" si="70"/>
        <v/>
      </c>
      <c r="EL81" s="3" t="str">
        <f t="shared" si="70"/>
        <v/>
      </c>
      <c r="EM81" s="3" t="str">
        <f t="shared" si="70"/>
        <v/>
      </c>
      <c r="EN81" s="3" t="str">
        <f t="shared" si="70"/>
        <v/>
      </c>
      <c r="EO81" s="3" t="str">
        <f t="shared" si="70"/>
        <v/>
      </c>
      <c r="EP81" s="3" t="str">
        <f t="shared" si="70"/>
        <v/>
      </c>
      <c r="EQ81" s="3" t="str">
        <f t="shared" si="70"/>
        <v/>
      </c>
      <c r="ER81" s="3" t="str">
        <f t="shared" si="70"/>
        <v/>
      </c>
      <c r="ES81" s="3" t="str">
        <f t="shared" si="70"/>
        <v/>
      </c>
      <c r="ET81" s="3" t="str">
        <f t="shared" si="70"/>
        <v/>
      </c>
      <c r="EU81" s="3" t="str">
        <f t="shared" si="70"/>
        <v/>
      </c>
      <c r="EV81" s="3" t="str">
        <f t="shared" si="70"/>
        <v/>
      </c>
      <c r="EW81" s="3" t="str">
        <f t="shared" si="70"/>
        <v/>
      </c>
      <c r="EX81" s="3" t="str">
        <f t="shared" si="70"/>
        <v/>
      </c>
      <c r="EY81" s="3" t="str">
        <f t="shared" si="70"/>
        <v/>
      </c>
      <c r="EZ81" s="3" t="str">
        <f t="shared" si="70"/>
        <v/>
      </c>
      <c r="FA81" s="3" t="str">
        <f t="shared" si="70"/>
        <v/>
      </c>
      <c r="FB81" s="3" t="str">
        <f t="shared" si="70"/>
        <v/>
      </c>
      <c r="FC81" s="3" t="str">
        <f t="shared" si="70"/>
        <v/>
      </c>
      <c r="FD81" s="3" t="str">
        <f t="shared" si="70"/>
        <v/>
      </c>
      <c r="FE81" s="3" t="str">
        <f t="shared" si="70"/>
        <v/>
      </c>
      <c r="FF81" s="3" t="str">
        <f t="shared" si="70"/>
        <v/>
      </c>
      <c r="FG81" s="3" t="str">
        <f t="shared" si="70"/>
        <v/>
      </c>
      <c r="FH81" s="3" t="str">
        <f t="shared" si="70"/>
        <v/>
      </c>
      <c r="FI81" s="3" t="str">
        <f t="shared" si="70"/>
        <v/>
      </c>
      <c r="FJ81" s="3" t="str">
        <f t="shared" si="70"/>
        <v/>
      </c>
      <c r="FK81" s="3" t="str">
        <f t="shared" si="70"/>
        <v/>
      </c>
      <c r="FL81" s="3" t="str">
        <f t="shared" si="70"/>
        <v/>
      </c>
      <c r="FM81" s="3" t="str">
        <f t="shared" si="70"/>
        <v/>
      </c>
      <c r="FN81" s="3" t="str">
        <f t="shared" si="70"/>
        <v/>
      </c>
      <c r="FO81" s="3" t="str">
        <f t="shared" si="70"/>
        <v/>
      </c>
      <c r="FP81" s="3" t="str">
        <f t="shared" si="70"/>
        <v/>
      </c>
      <c r="FQ81" s="3" t="str">
        <f t="shared" si="70"/>
        <v/>
      </c>
      <c r="FR81" s="3" t="str">
        <f t="shared" si="70"/>
        <v/>
      </c>
      <c r="FS81" s="3" t="str">
        <f t="shared" si="70"/>
        <v/>
      </c>
      <c r="FT81" s="3" t="str">
        <f t="shared" si="70"/>
        <v/>
      </c>
      <c r="FU81" s="3" t="str">
        <f t="shared" si="70"/>
        <v/>
      </c>
      <c r="FV81" s="3" t="str">
        <f t="shared" si="70"/>
        <v/>
      </c>
      <c r="FW81" s="3" t="str">
        <f t="shared" si="70"/>
        <v/>
      </c>
      <c r="FX81" s="3" t="str">
        <f t="shared" si="70"/>
        <v/>
      </c>
      <c r="FY81" s="3" t="str">
        <f t="shared" si="70"/>
        <v/>
      </c>
      <c r="FZ81" s="3" t="str">
        <f t="shared" si="70"/>
        <v/>
      </c>
      <c r="GA81" s="3" t="str">
        <f t="shared" si="70"/>
        <v/>
      </c>
      <c r="GB81" s="3" t="str">
        <f t="shared" si="70"/>
        <v/>
      </c>
      <c r="GC81" s="3" t="str">
        <f t="shared" si="70"/>
        <v/>
      </c>
      <c r="GD81" s="3" t="str">
        <f t="shared" si="70"/>
        <v/>
      </c>
      <c r="GE81" s="3" t="str">
        <f t="shared" si="70"/>
        <v/>
      </c>
      <c r="GF81" s="3" t="str">
        <f t="shared" ref="GF81:IJ81" si="71">IF(GF82=1,SUBTOTAL(3,GF53:GF73)-COUNTIF(GF53:GF73,"休"),"")</f>
        <v/>
      </c>
      <c r="GG81" s="3" t="str">
        <f t="shared" si="71"/>
        <v/>
      </c>
      <c r="GH81" s="3" t="str">
        <f t="shared" si="71"/>
        <v/>
      </c>
      <c r="GI81" s="3" t="str">
        <f t="shared" si="71"/>
        <v/>
      </c>
      <c r="GJ81" s="3" t="str">
        <f t="shared" si="71"/>
        <v/>
      </c>
      <c r="GK81" s="3" t="str">
        <f t="shared" si="71"/>
        <v/>
      </c>
      <c r="GL81" s="3" t="str">
        <f t="shared" si="71"/>
        <v/>
      </c>
      <c r="GM81" s="3" t="str">
        <f t="shared" si="71"/>
        <v/>
      </c>
      <c r="GN81" s="3" t="str">
        <f t="shared" si="71"/>
        <v/>
      </c>
      <c r="GO81" s="3" t="str">
        <f t="shared" si="71"/>
        <v/>
      </c>
      <c r="GP81" s="3" t="str">
        <f t="shared" si="71"/>
        <v/>
      </c>
      <c r="GQ81" s="3" t="str">
        <f t="shared" si="71"/>
        <v/>
      </c>
      <c r="GR81" s="3" t="str">
        <f t="shared" si="71"/>
        <v/>
      </c>
      <c r="GS81" s="3" t="str">
        <f t="shared" si="71"/>
        <v/>
      </c>
      <c r="GT81" s="3" t="str">
        <f t="shared" si="71"/>
        <v/>
      </c>
      <c r="GU81" s="3" t="str">
        <f t="shared" si="71"/>
        <v/>
      </c>
      <c r="GV81" s="3" t="str">
        <f t="shared" si="71"/>
        <v/>
      </c>
      <c r="GW81" s="3" t="str">
        <f t="shared" si="71"/>
        <v/>
      </c>
      <c r="GX81" s="3" t="str">
        <f t="shared" ref="GX81:HQ81" si="72">IF(GX82=1,SUBTOTAL(3,GX53:GX73)-COUNTIF(GX53:GX73,"休"),"")</f>
        <v/>
      </c>
      <c r="GY81" s="3" t="str">
        <f t="shared" si="72"/>
        <v/>
      </c>
      <c r="GZ81" s="3" t="str">
        <f t="shared" ref="GZ81:HH81" si="73">IF(GZ82=1,SUBTOTAL(3,GZ53:GZ73)-COUNTIF(GZ53:GZ73,"休"),"")</f>
        <v/>
      </c>
      <c r="HA81" s="3" t="str">
        <f t="shared" si="73"/>
        <v/>
      </c>
      <c r="HB81" s="3" t="str">
        <f t="shared" si="73"/>
        <v/>
      </c>
      <c r="HC81" s="3" t="str">
        <f t="shared" si="73"/>
        <v/>
      </c>
      <c r="HD81" s="3" t="str">
        <f t="shared" si="73"/>
        <v/>
      </c>
      <c r="HE81" s="3" t="str">
        <f t="shared" si="73"/>
        <v/>
      </c>
      <c r="HF81" s="3" t="str">
        <f t="shared" si="73"/>
        <v/>
      </c>
      <c r="HG81" s="3" t="str">
        <f t="shared" si="73"/>
        <v/>
      </c>
      <c r="HH81" s="3" t="str">
        <f t="shared" si="73"/>
        <v/>
      </c>
      <c r="HI81" s="3" t="str">
        <f t="shared" si="72"/>
        <v/>
      </c>
      <c r="HJ81" s="3" t="str">
        <f t="shared" si="72"/>
        <v/>
      </c>
      <c r="HK81" s="3" t="str">
        <f t="shared" si="72"/>
        <v/>
      </c>
      <c r="HL81" s="3" t="str">
        <f t="shared" si="72"/>
        <v/>
      </c>
      <c r="HM81" s="3" t="str">
        <f t="shared" si="72"/>
        <v/>
      </c>
      <c r="HN81" s="3" t="str">
        <f t="shared" si="72"/>
        <v/>
      </c>
      <c r="HO81" s="3" t="str">
        <f t="shared" si="72"/>
        <v/>
      </c>
      <c r="HP81" s="3" t="str">
        <f t="shared" si="72"/>
        <v/>
      </c>
      <c r="HQ81" s="3" t="str">
        <f t="shared" si="72"/>
        <v/>
      </c>
      <c r="HR81" s="3" t="str">
        <f t="shared" si="71"/>
        <v/>
      </c>
      <c r="HS81" s="3" t="str">
        <f t="shared" ref="HS81:HW81" si="74">IF(HS82=1,SUBTOTAL(3,HS53:HS73)-COUNTIF(HS53:HS73,"休"),"")</f>
        <v/>
      </c>
      <c r="HT81" s="3" t="str">
        <f t="shared" si="74"/>
        <v/>
      </c>
      <c r="HU81" s="3" t="str">
        <f t="shared" si="74"/>
        <v/>
      </c>
      <c r="HV81" s="3" t="str">
        <f t="shared" si="74"/>
        <v/>
      </c>
      <c r="HW81" s="3" t="str">
        <f t="shared" si="74"/>
        <v/>
      </c>
      <c r="HX81" s="3" t="str">
        <f t="shared" si="71"/>
        <v/>
      </c>
      <c r="HY81" s="3" t="str">
        <f t="shared" si="71"/>
        <v/>
      </c>
      <c r="HZ81" s="3" t="str">
        <f t="shared" si="71"/>
        <v/>
      </c>
      <c r="IA81" s="3" t="str">
        <f t="shared" si="71"/>
        <v/>
      </c>
      <c r="IB81" s="3" t="str">
        <f t="shared" si="71"/>
        <v/>
      </c>
      <c r="IC81" s="3" t="str">
        <f t="shared" si="71"/>
        <v/>
      </c>
      <c r="ID81" s="3" t="str">
        <f t="shared" si="71"/>
        <v/>
      </c>
      <c r="IE81" s="3" t="str">
        <f t="shared" si="71"/>
        <v/>
      </c>
      <c r="IF81" s="3" t="str">
        <f t="shared" si="71"/>
        <v/>
      </c>
      <c r="IG81" s="3" t="str">
        <f t="shared" si="71"/>
        <v/>
      </c>
      <c r="IH81" s="3" t="str">
        <f t="shared" si="71"/>
        <v/>
      </c>
      <c r="II81" s="3" t="str">
        <f t="shared" si="71"/>
        <v/>
      </c>
      <c r="IJ81" s="3" t="str">
        <f t="shared" si="71"/>
        <v/>
      </c>
    </row>
    <row r="82" spans="1:392" s="47" customFormat="1" x14ac:dyDescent="0.2">
      <c r="B82" s="47" t="s">
        <v>120</v>
      </c>
      <c r="AG82" s="47">
        <v>1</v>
      </c>
      <c r="AH82" s="47">
        <v>1</v>
      </c>
      <c r="AI82" s="47">
        <v>1</v>
      </c>
      <c r="AJ82" s="47">
        <v>1</v>
      </c>
      <c r="AK82" s="47">
        <v>1</v>
      </c>
      <c r="AL82" s="47">
        <v>1</v>
      </c>
      <c r="AM82" s="47">
        <v>1</v>
      </c>
      <c r="AN82" s="47">
        <v>1</v>
      </c>
      <c r="AO82" s="47">
        <v>1</v>
      </c>
      <c r="AP82" s="47">
        <v>1</v>
      </c>
      <c r="AQ82" s="47">
        <v>1</v>
      </c>
      <c r="AR82" s="47">
        <v>1</v>
      </c>
      <c r="AS82" s="47">
        <v>1</v>
      </c>
      <c r="AT82" s="47">
        <v>1</v>
      </c>
      <c r="AU82" s="47">
        <v>1</v>
      </c>
      <c r="AV82" s="47">
        <v>1</v>
      </c>
    </row>
    <row r="83" spans="1:392" x14ac:dyDescent="0.2">
      <c r="A83" s="3" t="s">
        <v>130</v>
      </c>
      <c r="B83" s="51">
        <f>MAX(C83:IJ83)</f>
        <v>46281</v>
      </c>
      <c r="C83" s="3">
        <f t="shared" ref="C83:BN83" si="75">IF(C82=1,C2,)</f>
        <v>0</v>
      </c>
      <c r="D83" s="3">
        <f t="shared" si="75"/>
        <v>0</v>
      </c>
      <c r="E83" s="3">
        <f t="shared" si="75"/>
        <v>0</v>
      </c>
      <c r="F83" s="3">
        <f t="shared" si="75"/>
        <v>0</v>
      </c>
      <c r="G83" s="3">
        <f t="shared" si="75"/>
        <v>0</v>
      </c>
      <c r="H83" s="3">
        <f t="shared" si="75"/>
        <v>0</v>
      </c>
      <c r="I83" s="3">
        <f t="shared" si="75"/>
        <v>0</v>
      </c>
      <c r="J83" s="3">
        <f t="shared" si="75"/>
        <v>0</v>
      </c>
      <c r="K83" s="3">
        <f t="shared" si="75"/>
        <v>0</v>
      </c>
      <c r="L83" s="3">
        <f t="shared" si="75"/>
        <v>0</v>
      </c>
      <c r="M83" s="3">
        <f t="shared" si="75"/>
        <v>0</v>
      </c>
      <c r="N83" s="3">
        <f t="shared" si="75"/>
        <v>0</v>
      </c>
      <c r="O83" s="3">
        <f t="shared" si="75"/>
        <v>0</v>
      </c>
      <c r="P83" s="3">
        <f t="shared" si="75"/>
        <v>0</v>
      </c>
      <c r="Q83" s="3">
        <f t="shared" si="75"/>
        <v>0</v>
      </c>
      <c r="R83" s="3">
        <f t="shared" si="75"/>
        <v>0</v>
      </c>
      <c r="S83" s="3">
        <f t="shared" si="75"/>
        <v>0</v>
      </c>
      <c r="T83" s="3">
        <f t="shared" si="75"/>
        <v>0</v>
      </c>
      <c r="U83" s="3">
        <f t="shared" si="75"/>
        <v>0</v>
      </c>
      <c r="V83" s="3">
        <f t="shared" si="75"/>
        <v>0</v>
      </c>
      <c r="W83" s="3">
        <f t="shared" si="75"/>
        <v>0</v>
      </c>
      <c r="X83" s="3">
        <f t="shared" si="75"/>
        <v>0</v>
      </c>
      <c r="Y83" s="3">
        <f t="shared" si="75"/>
        <v>0</v>
      </c>
      <c r="Z83" s="3">
        <f t="shared" si="75"/>
        <v>0</v>
      </c>
      <c r="AA83" s="3">
        <f t="shared" si="75"/>
        <v>0</v>
      </c>
      <c r="AB83" s="3">
        <f t="shared" si="75"/>
        <v>0</v>
      </c>
      <c r="AC83" s="3">
        <f t="shared" si="75"/>
        <v>0</v>
      </c>
      <c r="AD83" s="3">
        <f t="shared" si="75"/>
        <v>0</v>
      </c>
      <c r="AE83" s="3">
        <f t="shared" si="75"/>
        <v>0</v>
      </c>
      <c r="AF83" s="3">
        <f t="shared" si="75"/>
        <v>0</v>
      </c>
      <c r="AG83" s="3">
        <f>IF(AG82=1,AG2,)</f>
        <v>46266</v>
      </c>
      <c r="AH83" s="3">
        <f t="shared" si="75"/>
        <v>46267</v>
      </c>
      <c r="AI83" s="3">
        <f t="shared" si="75"/>
        <v>46268</v>
      </c>
      <c r="AJ83" s="3">
        <f t="shared" si="75"/>
        <v>46269</v>
      </c>
      <c r="AK83" s="3">
        <f t="shared" si="75"/>
        <v>46270</v>
      </c>
      <c r="AL83" s="3">
        <f t="shared" si="75"/>
        <v>46271</v>
      </c>
      <c r="AM83" s="3">
        <f t="shared" si="75"/>
        <v>46272</v>
      </c>
      <c r="AN83" s="3">
        <f t="shared" si="75"/>
        <v>46273</v>
      </c>
      <c r="AO83" s="3">
        <f t="shared" si="75"/>
        <v>46274</v>
      </c>
      <c r="AP83" s="3">
        <f t="shared" si="75"/>
        <v>46275</v>
      </c>
      <c r="AQ83" s="3">
        <f t="shared" si="75"/>
        <v>46276</v>
      </c>
      <c r="AR83" s="3">
        <f t="shared" si="75"/>
        <v>46277</v>
      </c>
      <c r="AS83" s="3">
        <f t="shared" si="75"/>
        <v>46278</v>
      </c>
      <c r="AT83" s="3">
        <f t="shared" si="75"/>
        <v>46279</v>
      </c>
      <c r="AU83" s="3">
        <f t="shared" si="75"/>
        <v>46280</v>
      </c>
      <c r="AV83" s="3">
        <f t="shared" si="75"/>
        <v>46281</v>
      </c>
      <c r="AW83" s="3">
        <f t="shared" si="75"/>
        <v>0</v>
      </c>
      <c r="AX83" s="3">
        <f t="shared" si="75"/>
        <v>0</v>
      </c>
      <c r="AY83" s="3">
        <f t="shared" si="75"/>
        <v>0</v>
      </c>
      <c r="AZ83" s="3">
        <f t="shared" si="75"/>
        <v>0</v>
      </c>
      <c r="BA83" s="3">
        <f t="shared" si="75"/>
        <v>0</v>
      </c>
      <c r="BB83" s="3">
        <f t="shared" si="75"/>
        <v>0</v>
      </c>
      <c r="BC83" s="3">
        <f t="shared" si="75"/>
        <v>0</v>
      </c>
      <c r="BD83" s="3">
        <f t="shared" si="75"/>
        <v>0</v>
      </c>
      <c r="BE83" s="3">
        <f t="shared" si="75"/>
        <v>0</v>
      </c>
      <c r="BF83" s="3">
        <f t="shared" si="75"/>
        <v>0</v>
      </c>
      <c r="BG83" s="3">
        <f t="shared" si="75"/>
        <v>0</v>
      </c>
      <c r="BH83" s="3">
        <f t="shared" si="75"/>
        <v>0</v>
      </c>
      <c r="BI83" s="3">
        <f t="shared" si="75"/>
        <v>0</v>
      </c>
      <c r="BJ83" s="3">
        <f t="shared" si="75"/>
        <v>0</v>
      </c>
      <c r="BK83" s="3">
        <f t="shared" si="75"/>
        <v>0</v>
      </c>
      <c r="BL83" s="3">
        <f t="shared" si="75"/>
        <v>0</v>
      </c>
      <c r="BM83" s="3">
        <f t="shared" si="75"/>
        <v>0</v>
      </c>
      <c r="BN83" s="3">
        <f t="shared" si="75"/>
        <v>0</v>
      </c>
      <c r="BO83" s="3">
        <f t="shared" ref="BO83:BP83" si="76">IF(BO82=1,BO2,)</f>
        <v>0</v>
      </c>
      <c r="BP83" s="3">
        <f t="shared" si="76"/>
        <v>0</v>
      </c>
      <c r="BQ83" s="3">
        <f t="shared" ref="BQ83:DS83" si="77">IF(BQ82=1,BQ2,)</f>
        <v>0</v>
      </c>
      <c r="BR83" s="3">
        <f t="shared" si="77"/>
        <v>0</v>
      </c>
      <c r="BS83" s="3">
        <f t="shared" si="77"/>
        <v>0</v>
      </c>
      <c r="BT83" s="3">
        <f t="shared" si="77"/>
        <v>0</v>
      </c>
      <c r="BU83" s="3">
        <f t="shared" si="77"/>
        <v>0</v>
      </c>
      <c r="BV83" s="3">
        <f t="shared" si="77"/>
        <v>0</v>
      </c>
      <c r="BW83" s="3">
        <f t="shared" si="77"/>
        <v>0</v>
      </c>
      <c r="BX83" s="3">
        <f t="shared" si="77"/>
        <v>0</v>
      </c>
      <c r="BY83" s="3">
        <f t="shared" si="77"/>
        <v>0</v>
      </c>
      <c r="BZ83" s="3">
        <f t="shared" si="77"/>
        <v>0</v>
      </c>
      <c r="CA83" s="3">
        <f t="shared" si="77"/>
        <v>0</v>
      </c>
      <c r="CB83" s="3">
        <f t="shared" si="77"/>
        <v>0</v>
      </c>
      <c r="CC83" s="3">
        <f t="shared" si="77"/>
        <v>0</v>
      </c>
      <c r="CD83" s="3">
        <f t="shared" si="77"/>
        <v>0</v>
      </c>
      <c r="CE83" s="3">
        <f t="shared" si="77"/>
        <v>0</v>
      </c>
      <c r="CF83" s="3">
        <f t="shared" si="77"/>
        <v>0</v>
      </c>
      <c r="CG83" s="3">
        <f t="shared" si="77"/>
        <v>0</v>
      </c>
      <c r="CH83" s="3">
        <f t="shared" si="77"/>
        <v>0</v>
      </c>
      <c r="CI83" s="3">
        <f t="shared" si="77"/>
        <v>0</v>
      </c>
      <c r="CJ83" s="3">
        <f t="shared" si="77"/>
        <v>0</v>
      </c>
      <c r="CK83" s="3">
        <f t="shared" si="77"/>
        <v>0</v>
      </c>
      <c r="CL83" s="3">
        <f t="shared" si="77"/>
        <v>0</v>
      </c>
      <c r="CM83" s="3">
        <f t="shared" si="77"/>
        <v>0</v>
      </c>
      <c r="CN83" s="3">
        <f t="shared" si="77"/>
        <v>0</v>
      </c>
      <c r="CO83" s="3">
        <f t="shared" si="77"/>
        <v>0</v>
      </c>
      <c r="CP83" s="3">
        <f t="shared" si="77"/>
        <v>0</v>
      </c>
      <c r="CQ83" s="3">
        <f t="shared" si="77"/>
        <v>0</v>
      </c>
      <c r="CR83" s="3">
        <f t="shared" si="77"/>
        <v>0</v>
      </c>
      <c r="CS83" s="3">
        <f t="shared" si="77"/>
        <v>0</v>
      </c>
      <c r="CT83" s="3">
        <f t="shared" si="77"/>
        <v>0</v>
      </c>
      <c r="CU83" s="3">
        <f t="shared" si="77"/>
        <v>0</v>
      </c>
      <c r="CV83" s="3">
        <f t="shared" si="77"/>
        <v>0</v>
      </c>
      <c r="CW83" s="3">
        <f t="shared" si="77"/>
        <v>0</v>
      </c>
      <c r="CX83" s="3">
        <f t="shared" si="77"/>
        <v>0</v>
      </c>
      <c r="CY83" s="3">
        <f t="shared" si="77"/>
        <v>0</v>
      </c>
      <c r="CZ83" s="3">
        <f t="shared" si="77"/>
        <v>0</v>
      </c>
      <c r="DA83" s="3">
        <f t="shared" si="77"/>
        <v>0</v>
      </c>
      <c r="DB83" s="3">
        <f t="shared" si="77"/>
        <v>0</v>
      </c>
      <c r="DC83" s="3">
        <f t="shared" si="77"/>
        <v>0</v>
      </c>
      <c r="DD83" s="3">
        <f t="shared" si="77"/>
        <v>0</v>
      </c>
      <c r="DE83" s="3">
        <f t="shared" si="77"/>
        <v>0</v>
      </c>
      <c r="DF83" s="3">
        <f t="shared" si="77"/>
        <v>0</v>
      </c>
      <c r="DG83" s="3">
        <f t="shared" si="77"/>
        <v>0</v>
      </c>
      <c r="DH83" s="3">
        <f t="shared" si="77"/>
        <v>0</v>
      </c>
      <c r="DI83" s="3">
        <f t="shared" si="77"/>
        <v>0</v>
      </c>
      <c r="DJ83" s="3">
        <f t="shared" si="77"/>
        <v>0</v>
      </c>
      <c r="DK83" s="3">
        <f t="shared" si="77"/>
        <v>0</v>
      </c>
      <c r="DL83" s="3">
        <f t="shared" si="77"/>
        <v>0</v>
      </c>
      <c r="DM83" s="3">
        <f t="shared" si="77"/>
        <v>0</v>
      </c>
      <c r="DN83" s="3">
        <f t="shared" si="77"/>
        <v>0</v>
      </c>
      <c r="DO83" s="3">
        <f t="shared" si="77"/>
        <v>0</v>
      </c>
      <c r="DP83" s="3">
        <f t="shared" si="77"/>
        <v>0</v>
      </c>
      <c r="DQ83" s="3">
        <f t="shared" si="77"/>
        <v>0</v>
      </c>
      <c r="DR83" s="3">
        <f t="shared" si="77"/>
        <v>0</v>
      </c>
      <c r="DS83" s="3">
        <f t="shared" si="77"/>
        <v>0</v>
      </c>
      <c r="DT83" s="3">
        <f t="shared" ref="DT83:GE83" si="78">IF(DT82=1,DT2,)</f>
        <v>0</v>
      </c>
      <c r="DU83" s="3">
        <f t="shared" si="78"/>
        <v>0</v>
      </c>
      <c r="DV83" s="3">
        <f t="shared" si="78"/>
        <v>0</v>
      </c>
      <c r="DW83" s="3">
        <f t="shared" si="78"/>
        <v>0</v>
      </c>
      <c r="DX83" s="3">
        <f t="shared" si="78"/>
        <v>0</v>
      </c>
      <c r="DY83" s="3">
        <f t="shared" si="78"/>
        <v>0</v>
      </c>
      <c r="DZ83" s="3">
        <f t="shared" si="78"/>
        <v>0</v>
      </c>
      <c r="EA83" s="3">
        <f t="shared" si="78"/>
        <v>0</v>
      </c>
      <c r="EB83" s="3">
        <f t="shared" si="78"/>
        <v>0</v>
      </c>
      <c r="EC83" s="3">
        <f t="shared" si="78"/>
        <v>0</v>
      </c>
      <c r="ED83" s="3">
        <f t="shared" si="78"/>
        <v>0</v>
      </c>
      <c r="EE83" s="3">
        <f t="shared" si="78"/>
        <v>0</v>
      </c>
      <c r="EF83" s="3">
        <f t="shared" si="78"/>
        <v>0</v>
      </c>
      <c r="EG83" s="3">
        <f t="shared" si="78"/>
        <v>0</v>
      </c>
      <c r="EH83" s="3">
        <f t="shared" si="78"/>
        <v>0</v>
      </c>
      <c r="EI83" s="3">
        <f t="shared" si="78"/>
        <v>0</v>
      </c>
      <c r="EJ83" s="3">
        <f t="shared" si="78"/>
        <v>0</v>
      </c>
      <c r="EK83" s="3">
        <f t="shared" si="78"/>
        <v>0</v>
      </c>
      <c r="EL83" s="3">
        <f t="shared" si="78"/>
        <v>0</v>
      </c>
      <c r="EM83" s="3">
        <f t="shared" si="78"/>
        <v>0</v>
      </c>
      <c r="EN83" s="3">
        <f t="shared" si="78"/>
        <v>0</v>
      </c>
      <c r="EO83" s="3">
        <f t="shared" si="78"/>
        <v>0</v>
      </c>
      <c r="EP83" s="3">
        <f t="shared" si="78"/>
        <v>0</v>
      </c>
      <c r="EQ83" s="3">
        <f t="shared" si="78"/>
        <v>0</v>
      </c>
      <c r="ER83" s="3">
        <f t="shared" si="78"/>
        <v>0</v>
      </c>
      <c r="ES83" s="3">
        <f t="shared" si="78"/>
        <v>0</v>
      </c>
      <c r="ET83" s="3">
        <f t="shared" si="78"/>
        <v>0</v>
      </c>
      <c r="EU83" s="3">
        <f t="shared" si="78"/>
        <v>0</v>
      </c>
      <c r="EV83" s="3">
        <f t="shared" si="78"/>
        <v>0</v>
      </c>
      <c r="EW83" s="3">
        <f t="shared" si="78"/>
        <v>0</v>
      </c>
      <c r="EX83" s="3">
        <f t="shared" si="78"/>
        <v>0</v>
      </c>
      <c r="EY83" s="3">
        <f t="shared" si="78"/>
        <v>0</v>
      </c>
      <c r="EZ83" s="3">
        <f t="shared" si="78"/>
        <v>0</v>
      </c>
      <c r="FA83" s="3">
        <f t="shared" si="78"/>
        <v>0</v>
      </c>
      <c r="FB83" s="3">
        <f t="shared" si="78"/>
        <v>0</v>
      </c>
      <c r="FC83" s="3">
        <f t="shared" si="78"/>
        <v>0</v>
      </c>
      <c r="FD83" s="3">
        <f t="shared" si="78"/>
        <v>0</v>
      </c>
      <c r="FE83" s="3">
        <f t="shared" si="78"/>
        <v>0</v>
      </c>
      <c r="FF83" s="3">
        <f t="shared" si="78"/>
        <v>0</v>
      </c>
      <c r="FG83" s="3">
        <f t="shared" si="78"/>
        <v>0</v>
      </c>
      <c r="FH83" s="3">
        <f t="shared" si="78"/>
        <v>0</v>
      </c>
      <c r="FI83" s="3">
        <f t="shared" si="78"/>
        <v>0</v>
      </c>
      <c r="FJ83" s="3">
        <f t="shared" si="78"/>
        <v>0</v>
      </c>
      <c r="FK83" s="3">
        <f t="shared" si="78"/>
        <v>0</v>
      </c>
      <c r="FL83" s="3">
        <f t="shared" si="78"/>
        <v>0</v>
      </c>
      <c r="FM83" s="3">
        <f t="shared" si="78"/>
        <v>0</v>
      </c>
      <c r="FN83" s="3">
        <f t="shared" si="78"/>
        <v>0</v>
      </c>
      <c r="FO83" s="3">
        <f t="shared" si="78"/>
        <v>0</v>
      </c>
      <c r="FP83" s="3">
        <f t="shared" si="78"/>
        <v>0</v>
      </c>
      <c r="FQ83" s="3">
        <f t="shared" si="78"/>
        <v>0</v>
      </c>
      <c r="FR83" s="3">
        <f t="shared" si="78"/>
        <v>0</v>
      </c>
      <c r="FS83" s="3">
        <f t="shared" si="78"/>
        <v>0</v>
      </c>
      <c r="FT83" s="3">
        <f t="shared" si="78"/>
        <v>0</v>
      </c>
      <c r="FU83" s="3">
        <f t="shared" si="78"/>
        <v>0</v>
      </c>
      <c r="FV83" s="3">
        <f t="shared" si="78"/>
        <v>0</v>
      </c>
      <c r="FW83" s="3">
        <f t="shared" si="78"/>
        <v>0</v>
      </c>
      <c r="FX83" s="3">
        <f t="shared" si="78"/>
        <v>0</v>
      </c>
      <c r="FY83" s="3">
        <f t="shared" si="78"/>
        <v>0</v>
      </c>
      <c r="FZ83" s="3">
        <f t="shared" si="78"/>
        <v>0</v>
      </c>
      <c r="GA83" s="3">
        <f t="shared" si="78"/>
        <v>0</v>
      </c>
      <c r="GB83" s="3">
        <f t="shared" si="78"/>
        <v>0</v>
      </c>
      <c r="GC83" s="3">
        <f t="shared" si="78"/>
        <v>0</v>
      </c>
      <c r="GD83" s="3">
        <f t="shared" si="78"/>
        <v>0</v>
      </c>
      <c r="GE83" s="3">
        <f t="shared" si="78"/>
        <v>0</v>
      </c>
      <c r="GF83" s="3">
        <f t="shared" ref="GF83:IJ83" si="79">IF(GF82=1,GF2,)</f>
        <v>0</v>
      </c>
      <c r="GG83" s="3">
        <f t="shared" si="79"/>
        <v>0</v>
      </c>
      <c r="GH83" s="3">
        <f t="shared" si="79"/>
        <v>0</v>
      </c>
      <c r="GI83" s="3">
        <f t="shared" si="79"/>
        <v>0</v>
      </c>
      <c r="GJ83" s="3">
        <f t="shared" si="79"/>
        <v>0</v>
      </c>
      <c r="GK83" s="3">
        <f t="shared" si="79"/>
        <v>0</v>
      </c>
      <c r="GL83" s="3">
        <f t="shared" si="79"/>
        <v>0</v>
      </c>
      <c r="GM83" s="3">
        <f t="shared" si="79"/>
        <v>0</v>
      </c>
      <c r="GN83" s="3">
        <f t="shared" si="79"/>
        <v>0</v>
      </c>
      <c r="GO83" s="3">
        <f t="shared" si="79"/>
        <v>0</v>
      </c>
      <c r="GP83" s="3">
        <f t="shared" si="79"/>
        <v>0</v>
      </c>
      <c r="GQ83" s="3">
        <f t="shared" si="79"/>
        <v>0</v>
      </c>
      <c r="GR83" s="3">
        <f t="shared" si="79"/>
        <v>0</v>
      </c>
      <c r="GS83" s="3">
        <f t="shared" si="79"/>
        <v>0</v>
      </c>
      <c r="GT83" s="3">
        <f t="shared" si="79"/>
        <v>0</v>
      </c>
      <c r="GU83" s="3">
        <f t="shared" si="79"/>
        <v>0</v>
      </c>
      <c r="GV83" s="3">
        <f t="shared" si="79"/>
        <v>0</v>
      </c>
      <c r="GW83" s="3">
        <f t="shared" si="79"/>
        <v>0</v>
      </c>
      <c r="GX83" s="3">
        <f t="shared" ref="GX83:HQ83" si="80">IF(GX82=1,GX2,)</f>
        <v>0</v>
      </c>
      <c r="GY83" s="3">
        <f t="shared" si="80"/>
        <v>0</v>
      </c>
      <c r="GZ83" s="3">
        <f t="shared" ref="GZ83:HH83" si="81">IF(GZ82=1,GZ2,)</f>
        <v>0</v>
      </c>
      <c r="HA83" s="3">
        <f t="shared" si="81"/>
        <v>0</v>
      </c>
      <c r="HB83" s="3">
        <f t="shared" si="81"/>
        <v>0</v>
      </c>
      <c r="HC83" s="3">
        <f t="shared" si="81"/>
        <v>0</v>
      </c>
      <c r="HD83" s="3">
        <f t="shared" si="81"/>
        <v>0</v>
      </c>
      <c r="HE83" s="3">
        <f t="shared" si="81"/>
        <v>0</v>
      </c>
      <c r="HF83" s="3">
        <f t="shared" si="81"/>
        <v>0</v>
      </c>
      <c r="HG83" s="3">
        <f t="shared" si="81"/>
        <v>0</v>
      </c>
      <c r="HH83" s="3">
        <f t="shared" si="81"/>
        <v>0</v>
      </c>
      <c r="HI83" s="3">
        <f t="shared" si="80"/>
        <v>0</v>
      </c>
      <c r="HJ83" s="3">
        <f t="shared" si="80"/>
        <v>0</v>
      </c>
      <c r="HK83" s="3">
        <f t="shared" si="80"/>
        <v>0</v>
      </c>
      <c r="HL83" s="3">
        <f t="shared" si="80"/>
        <v>0</v>
      </c>
      <c r="HM83" s="3">
        <f t="shared" si="80"/>
        <v>0</v>
      </c>
      <c r="HN83" s="3">
        <f t="shared" si="80"/>
        <v>0</v>
      </c>
      <c r="HO83" s="3">
        <f t="shared" si="80"/>
        <v>0</v>
      </c>
      <c r="HP83" s="3">
        <f t="shared" si="80"/>
        <v>0</v>
      </c>
      <c r="HQ83" s="3">
        <f t="shared" si="80"/>
        <v>0</v>
      </c>
      <c r="HR83" s="3">
        <f t="shared" si="79"/>
        <v>0</v>
      </c>
      <c r="HS83" s="3">
        <f t="shared" ref="HS83:HW83" si="82">IF(HS82=1,HS2,)</f>
        <v>0</v>
      </c>
      <c r="HT83" s="3">
        <f t="shared" si="82"/>
        <v>0</v>
      </c>
      <c r="HU83" s="3">
        <f t="shared" si="82"/>
        <v>0</v>
      </c>
      <c r="HV83" s="3">
        <f t="shared" si="82"/>
        <v>0</v>
      </c>
      <c r="HW83" s="3">
        <f t="shared" si="82"/>
        <v>0</v>
      </c>
      <c r="HX83" s="3">
        <f t="shared" si="79"/>
        <v>0</v>
      </c>
      <c r="HY83" s="3">
        <f t="shared" si="79"/>
        <v>0</v>
      </c>
      <c r="HZ83" s="3">
        <f t="shared" si="79"/>
        <v>0</v>
      </c>
      <c r="IA83" s="3">
        <f t="shared" si="79"/>
        <v>0</v>
      </c>
      <c r="IB83" s="3">
        <f t="shared" si="79"/>
        <v>0</v>
      </c>
      <c r="IC83" s="3">
        <f t="shared" si="79"/>
        <v>0</v>
      </c>
      <c r="ID83" s="3">
        <f t="shared" si="79"/>
        <v>0</v>
      </c>
      <c r="IE83" s="3">
        <f t="shared" si="79"/>
        <v>0</v>
      </c>
      <c r="IF83" s="3">
        <f t="shared" si="79"/>
        <v>0</v>
      </c>
      <c r="IG83" s="3">
        <f t="shared" si="79"/>
        <v>0</v>
      </c>
      <c r="IH83" s="3">
        <f t="shared" si="79"/>
        <v>0</v>
      </c>
      <c r="II83" s="3">
        <f t="shared" si="79"/>
        <v>0</v>
      </c>
      <c r="IJ83" s="3">
        <f t="shared" si="79"/>
        <v>0</v>
      </c>
    </row>
    <row r="84" spans="1:392" x14ac:dyDescent="0.2">
      <c r="B84" s="3" t="s">
        <v>131</v>
      </c>
    </row>
    <row r="85" spans="1:392" x14ac:dyDescent="0.2">
      <c r="NZ85" s="205" t="s">
        <v>188</v>
      </c>
      <c r="OA85" s="205"/>
      <c r="OB85" s="205"/>
    </row>
    <row r="86" spans="1:392" x14ac:dyDescent="0.2">
      <c r="IN86" s="205" t="s">
        <v>214</v>
      </c>
      <c r="IO86" s="205"/>
      <c r="IP86" s="205"/>
    </row>
    <row r="87" spans="1:392" x14ac:dyDescent="0.2">
      <c r="AE87" s="206" t="s">
        <v>211</v>
      </c>
      <c r="AF87" s="206"/>
      <c r="BI87" s="207" t="s">
        <v>212</v>
      </c>
      <c r="BJ87" s="208"/>
      <c r="CN87" s="206" t="s">
        <v>213</v>
      </c>
      <c r="CO87" s="206"/>
      <c r="DR87" s="206" t="s">
        <v>168</v>
      </c>
      <c r="DS87" s="206"/>
      <c r="EW87" s="206" t="s">
        <v>169</v>
      </c>
      <c r="EX87" s="206"/>
      <c r="GB87" s="206" t="s">
        <v>170</v>
      </c>
      <c r="GC87" s="206"/>
      <c r="HD87" s="206" t="s">
        <v>171</v>
      </c>
      <c r="HE87" s="206"/>
      <c r="II87" s="206" t="s">
        <v>172</v>
      </c>
      <c r="IJ87" s="206"/>
      <c r="IO87" s="91"/>
      <c r="IP87" s="91" t="s">
        <v>215</v>
      </c>
      <c r="IQ87" s="173" t="s">
        <v>216</v>
      </c>
      <c r="IR87" s="173" t="s">
        <v>217</v>
      </c>
      <c r="IS87" s="91" t="s">
        <v>218</v>
      </c>
      <c r="IT87" s="91" t="s">
        <v>219</v>
      </c>
      <c r="IU87" s="91" t="s">
        <v>220</v>
      </c>
      <c r="IV87" s="91" t="s">
        <v>221</v>
      </c>
      <c r="IW87" s="91" t="s">
        <v>222</v>
      </c>
      <c r="IX87" s="91" t="s">
        <v>142</v>
      </c>
    </row>
    <row r="88" spans="1:392" x14ac:dyDescent="0.2">
      <c r="AE88" s="2" t="s">
        <v>166</v>
      </c>
      <c r="AF88" s="2">
        <f>SUM(C52:AF52)</f>
        <v>0</v>
      </c>
      <c r="BI88" s="2" t="s">
        <v>166</v>
      </c>
      <c r="BJ88" s="125">
        <f>SUM(AG52:BJ52)</f>
        <v>851</v>
      </c>
      <c r="CN88" s="2" t="s">
        <v>166</v>
      </c>
      <c r="CO88" s="125">
        <f>SUM(BK52:CO52)</f>
        <v>0</v>
      </c>
      <c r="DR88" s="2" t="s">
        <v>166</v>
      </c>
      <c r="DS88" s="125">
        <f>SUM(CP52:DS52)</f>
        <v>0</v>
      </c>
      <c r="EW88" s="2" t="s">
        <v>166</v>
      </c>
      <c r="EX88" s="125">
        <f>SUM(DT52:EX52)</f>
        <v>0</v>
      </c>
      <c r="GB88" s="2" t="s">
        <v>166</v>
      </c>
      <c r="GC88" s="125">
        <f>SUM(EY52:GC52)</f>
        <v>0</v>
      </c>
      <c r="HD88" s="2" t="s">
        <v>166</v>
      </c>
      <c r="HE88" s="125">
        <f>SUM(GD52:HE52)</f>
        <v>0</v>
      </c>
      <c r="II88" s="2" t="s">
        <v>166</v>
      </c>
      <c r="IJ88" s="125">
        <f>SUM(HF52:IJ52)</f>
        <v>0</v>
      </c>
      <c r="IO88" s="91" t="s">
        <v>107</v>
      </c>
      <c r="IP88" s="124">
        <f t="shared" ref="IP88:IP90" si="83">AF88</f>
        <v>0</v>
      </c>
      <c r="IQ88" s="124">
        <f t="shared" ref="IQ88:IQ90" si="84">BJ88</f>
        <v>851</v>
      </c>
      <c r="IR88" s="124">
        <f t="shared" ref="IR88:IR90" si="85">CO88</f>
        <v>0</v>
      </c>
      <c r="IS88" s="124">
        <f t="shared" ref="IS88:IS90" si="86">DS88</f>
        <v>0</v>
      </c>
      <c r="IT88" s="124">
        <f t="shared" ref="IT88:IT90" si="87">EX88</f>
        <v>0</v>
      </c>
      <c r="IU88" s="124">
        <f t="shared" ref="IU88:IU90" si="88">GC88</f>
        <v>0</v>
      </c>
      <c r="IV88" s="124">
        <f t="shared" ref="IV88:IV90" si="89">HE88</f>
        <v>0</v>
      </c>
      <c r="IW88" s="124">
        <f t="shared" ref="IW88:IW90" si="90">IJ88</f>
        <v>0</v>
      </c>
      <c r="IX88" s="124">
        <f>SUM(IP88:IW88)</f>
        <v>851</v>
      </c>
    </row>
    <row r="89" spans="1:392" x14ac:dyDescent="0.2">
      <c r="AE89" s="2" t="s">
        <v>167</v>
      </c>
      <c r="AF89" s="2">
        <f>SUM(C74:AF74)</f>
        <v>0</v>
      </c>
      <c r="BI89" s="2" t="s">
        <v>167</v>
      </c>
      <c r="BJ89" s="125">
        <f>SUM(AG74:BJ74)</f>
        <v>88</v>
      </c>
      <c r="CN89" s="2" t="s">
        <v>167</v>
      </c>
      <c r="CO89" s="125">
        <f>SUM(BK74:CO74)</f>
        <v>0</v>
      </c>
      <c r="DR89" s="2" t="s">
        <v>167</v>
      </c>
      <c r="DS89" s="125">
        <f>SUM(CP74:DS74)</f>
        <v>0</v>
      </c>
      <c r="EW89" s="2" t="s">
        <v>167</v>
      </c>
      <c r="EX89" s="125">
        <f>SUM(DT74:EX74)</f>
        <v>0</v>
      </c>
      <c r="GB89" s="2" t="s">
        <v>167</v>
      </c>
      <c r="GC89" s="125">
        <f>SUM(EY74:GC74)</f>
        <v>0</v>
      </c>
      <c r="HD89" s="2" t="s">
        <v>167</v>
      </c>
      <c r="HE89" s="125">
        <f>SUM(GD74:HE74)</f>
        <v>0</v>
      </c>
      <c r="II89" s="2" t="s">
        <v>167</v>
      </c>
      <c r="IJ89" s="125">
        <f>SUM(HF74:IJ74)</f>
        <v>0</v>
      </c>
      <c r="IO89" s="91" t="s">
        <v>108</v>
      </c>
      <c r="IP89" s="124">
        <f t="shared" si="83"/>
        <v>0</v>
      </c>
      <c r="IQ89" s="124">
        <f t="shared" si="84"/>
        <v>88</v>
      </c>
      <c r="IR89" s="124">
        <f t="shared" si="85"/>
        <v>0</v>
      </c>
      <c r="IS89" s="124">
        <f t="shared" si="86"/>
        <v>0</v>
      </c>
      <c r="IT89" s="124">
        <f t="shared" si="87"/>
        <v>0</v>
      </c>
      <c r="IU89" s="124">
        <f t="shared" si="88"/>
        <v>0</v>
      </c>
      <c r="IV89" s="124">
        <f t="shared" si="89"/>
        <v>0</v>
      </c>
      <c r="IW89" s="124">
        <f t="shared" si="90"/>
        <v>0</v>
      </c>
      <c r="IX89" s="124">
        <f>SUM(IP89:IW89)</f>
        <v>88</v>
      </c>
    </row>
    <row r="90" spans="1:392" x14ac:dyDescent="0.2">
      <c r="AE90" s="2" t="s">
        <v>142</v>
      </c>
      <c r="AF90" s="2">
        <f>SUM(AF88:AF89)</f>
        <v>0</v>
      </c>
      <c r="BI90" s="2" t="s">
        <v>142</v>
      </c>
      <c r="BJ90" s="125">
        <f>SUM(BJ88:BJ89)</f>
        <v>939</v>
      </c>
      <c r="CN90" s="2" t="s">
        <v>142</v>
      </c>
      <c r="CO90" s="125">
        <f>SUM(CO88:CO89)</f>
        <v>0</v>
      </c>
      <c r="DR90" s="2" t="s">
        <v>142</v>
      </c>
      <c r="DS90" s="125">
        <f>SUM(DS88:DS89)</f>
        <v>0</v>
      </c>
      <c r="EW90" s="2" t="s">
        <v>142</v>
      </c>
      <c r="EX90" s="125">
        <f>SUM(EX88:EX89)</f>
        <v>0</v>
      </c>
      <c r="GB90" s="2" t="s">
        <v>142</v>
      </c>
      <c r="GC90" s="125">
        <f>SUM(GC88:GC89)</f>
        <v>0</v>
      </c>
      <c r="HD90" s="2" t="s">
        <v>142</v>
      </c>
      <c r="HE90" s="125">
        <f>SUM(HE88:HE89)</f>
        <v>0</v>
      </c>
      <c r="II90" s="2" t="s">
        <v>142</v>
      </c>
      <c r="IJ90" s="125">
        <f>SUM(IJ88:IJ89)</f>
        <v>0</v>
      </c>
      <c r="IO90" s="91" t="s">
        <v>142</v>
      </c>
      <c r="IP90" s="124">
        <f t="shared" si="83"/>
        <v>0</v>
      </c>
      <c r="IQ90" s="124">
        <f t="shared" si="84"/>
        <v>939</v>
      </c>
      <c r="IR90" s="124">
        <f t="shared" si="85"/>
        <v>0</v>
      </c>
      <c r="IS90" s="124">
        <f t="shared" si="86"/>
        <v>0</v>
      </c>
      <c r="IT90" s="124">
        <f t="shared" si="87"/>
        <v>0</v>
      </c>
      <c r="IU90" s="124">
        <f t="shared" si="88"/>
        <v>0</v>
      </c>
      <c r="IV90" s="124">
        <f t="shared" si="89"/>
        <v>0</v>
      </c>
      <c r="IW90" s="124">
        <f t="shared" si="90"/>
        <v>0</v>
      </c>
      <c r="IX90" s="124">
        <f>SUM(IP90:IW90)</f>
        <v>939</v>
      </c>
    </row>
  </sheetData>
  <mergeCells count="14">
    <mergeCell ref="BI87:BJ87"/>
    <mergeCell ref="HD87:HE87"/>
    <mergeCell ref="A24:A25"/>
    <mergeCell ref="A31:A32"/>
    <mergeCell ref="A62:A63"/>
    <mergeCell ref="A64:A65"/>
    <mergeCell ref="AE87:AF87"/>
    <mergeCell ref="NZ85:OB85"/>
    <mergeCell ref="CN87:CO87"/>
    <mergeCell ref="DR87:DS87"/>
    <mergeCell ref="EW87:EX87"/>
    <mergeCell ref="GB87:GC87"/>
    <mergeCell ref="II87:IJ87"/>
    <mergeCell ref="IN86:IP86"/>
  </mergeCells>
  <phoneticPr fontId="2"/>
  <conditionalFormatting sqref="A6:B6 IK6:IU6">
    <cfRule type="cellIs" dxfId="43" priority="59" stopIfTrue="1" operator="equal">
      <formula>"土"</formula>
    </cfRule>
    <cfRule type="cellIs" dxfId="42" priority="60" stopIfTrue="1" operator="equal">
      <formula>"日"</formula>
    </cfRule>
  </conditionalFormatting>
  <conditionalFormatting sqref="C6:IJ6">
    <cfRule type="cellIs" dxfId="41" priority="1" stopIfTrue="1" operator="equal">
      <formula>"土"</formula>
    </cfRule>
    <cfRule type="cellIs" dxfId="40" priority="2" stopIfTrue="1" operator="equal">
      <formula>"日"</formula>
    </cfRule>
  </conditionalFormatting>
  <pageMargins left="0.78740157480314965" right="0.78740157480314965" top="0.98425196850393704" bottom="0.59055118110236227" header="0.51181102362204722" footer="0.51181102362204722"/>
  <pageSetup paperSize="9" scale="10"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BE58"/>
  <sheetViews>
    <sheetView showGridLines="0" tabSelected="1" view="pageBreakPreview" topLeftCell="A37" zoomScale="95" zoomScaleNormal="95" zoomScaleSheetLayoutView="95" workbookViewId="0">
      <selection activeCell="AM46" sqref="AM46:AO46"/>
    </sheetView>
  </sheetViews>
  <sheetFormatPr defaultColWidth="9" defaultRowHeight="13" x14ac:dyDescent="0.2"/>
  <cols>
    <col min="1" max="1" width="4.08984375" style="1" customWidth="1"/>
    <col min="2" max="2" width="10.6328125" style="1" customWidth="1"/>
    <col min="3" max="10" width="4.08984375" style="1" customWidth="1"/>
    <col min="11" max="11" width="0.90625" style="1" customWidth="1"/>
    <col min="12" max="12" width="4.08984375" style="1" customWidth="1"/>
    <col min="13" max="13" width="4" style="1" customWidth="1"/>
    <col min="14" max="14" width="0.90625" style="1" customWidth="1"/>
    <col min="15" max="16" width="4.08984375" style="1" customWidth="1"/>
    <col min="17" max="17" width="0.90625" style="1" customWidth="1"/>
    <col min="18" max="19" width="4.08984375" style="1" customWidth="1"/>
    <col min="20" max="20" width="0.90625" style="1" customWidth="1"/>
    <col min="21" max="22" width="4.08984375" style="1" customWidth="1"/>
    <col min="23" max="23" width="0.90625" style="1" customWidth="1"/>
    <col min="24" max="26" width="4.08984375" style="1" customWidth="1"/>
    <col min="27" max="27" width="0.90625" style="1" customWidth="1"/>
    <col min="28" max="29" width="4.08984375" style="1" customWidth="1"/>
    <col min="30" max="30" width="0.90625" style="1" customWidth="1"/>
    <col min="31" max="32" width="4.08984375" style="1" customWidth="1"/>
    <col min="33" max="33" width="0.90625" style="1" customWidth="1"/>
    <col min="34" max="35" width="4.08984375" style="1" customWidth="1"/>
    <col min="36" max="36" width="0.90625" style="1" customWidth="1"/>
    <col min="37" max="38" width="4.08984375" style="1" customWidth="1"/>
    <col min="39" max="39" width="0.90625" style="1" customWidth="1"/>
    <col min="40" max="44" width="4.08984375" style="1" customWidth="1"/>
    <col min="45" max="45" width="4.08984375" style="1" hidden="1" customWidth="1"/>
    <col min="46" max="46" width="8.36328125" style="1" hidden="1" customWidth="1"/>
    <col min="47" max="54" width="9" style="1" hidden="1" customWidth="1"/>
    <col min="55" max="55" width="5.08984375" style="1" hidden="1" customWidth="1"/>
    <col min="56" max="56" width="9" style="1" customWidth="1"/>
    <col min="57" max="16384" width="9" style="1"/>
  </cols>
  <sheetData>
    <row r="1" spans="1:55" ht="25" customHeight="1" x14ac:dyDescent="0.2">
      <c r="A1" s="216" t="s">
        <v>173</v>
      </c>
      <c r="B1" s="216"/>
      <c r="C1" s="216"/>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9"/>
      <c r="AT1" s="42" t="s">
        <v>121</v>
      </c>
      <c r="AV1" s="1" t="s">
        <v>125</v>
      </c>
      <c r="AW1" s="1" t="s">
        <v>124</v>
      </c>
      <c r="AX1" s="1" t="s">
        <v>123</v>
      </c>
      <c r="AY1" s="49" t="s">
        <v>126</v>
      </c>
      <c r="AZ1" s="1">
        <f>IF(OR(F4=11,F4=4),1,IF(OR(F4=10,F4=12,F4=1,F4=3,F4=5),2,IF(F4=2,3,4)))</f>
        <v>4</v>
      </c>
      <c r="BA1" s="1" t="s">
        <v>134</v>
      </c>
    </row>
    <row r="2" spans="1:55" ht="25" customHeight="1" x14ac:dyDescent="0.2">
      <c r="A2" s="216"/>
      <c r="B2" s="216"/>
      <c r="C2" s="216"/>
      <c r="D2" s="216"/>
      <c r="E2" s="216"/>
      <c r="F2" s="216"/>
      <c r="G2" s="216"/>
      <c r="H2" s="216"/>
      <c r="I2" s="216"/>
      <c r="J2" s="216"/>
      <c r="K2" s="216"/>
      <c r="L2" s="216"/>
      <c r="M2" s="216"/>
      <c r="N2" s="216"/>
      <c r="O2" s="216"/>
      <c r="P2" s="216"/>
      <c r="Q2" s="216"/>
      <c r="R2" s="216"/>
      <c r="S2" s="216"/>
      <c r="T2" s="216"/>
      <c r="U2" s="216"/>
      <c r="V2" s="216"/>
      <c r="W2" s="216"/>
      <c r="X2" s="216"/>
      <c r="Y2" s="216"/>
      <c r="Z2" s="216"/>
      <c r="AA2" s="216"/>
      <c r="AB2" s="216"/>
      <c r="AC2" s="216"/>
      <c r="AD2" s="216"/>
      <c r="AE2" s="216"/>
      <c r="AF2" s="216"/>
      <c r="AG2" s="216"/>
      <c r="AH2" s="216"/>
      <c r="AI2" s="216"/>
      <c r="AJ2" s="216"/>
      <c r="AK2" s="216"/>
      <c r="AL2" s="216"/>
      <c r="AM2" s="216"/>
      <c r="AN2" s="216"/>
      <c r="AO2" s="216"/>
      <c r="AP2" s="216"/>
      <c r="AQ2" s="216"/>
      <c r="AR2" s="216"/>
      <c r="AS2" s="13"/>
      <c r="AT2" s="43">
        <f>DATE(D4+2018,F4,H4)</f>
        <v>46281</v>
      </c>
      <c r="AW2" s="1">
        <v>9</v>
      </c>
      <c r="AZ2" s="1">
        <v>1</v>
      </c>
      <c r="BA2" s="1">
        <f>WEEKDAY(AT2)</f>
        <v>4</v>
      </c>
      <c r="BB2" s="1">
        <v>1</v>
      </c>
      <c r="BC2" s="1" t="s">
        <v>135</v>
      </c>
    </row>
    <row r="3" spans="1:55" ht="25" customHeight="1" thickBot="1" x14ac:dyDescent="0.2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13"/>
      <c r="AT3" s="13"/>
      <c r="AV3" s="1">
        <v>8</v>
      </c>
      <c r="AW3" s="1">
        <v>10</v>
      </c>
      <c r="AZ3" s="1">
        <v>2</v>
      </c>
      <c r="BA3" s="49" t="str">
        <f>VLOOKUP(BA2,BB2:BC8,2)</f>
        <v>（水）</v>
      </c>
      <c r="BB3" s="1">
        <v>2</v>
      </c>
      <c r="BC3" s="1" t="s">
        <v>136</v>
      </c>
    </row>
    <row r="4" spans="1:55" ht="30" customHeight="1" thickBot="1" x14ac:dyDescent="0.25">
      <c r="B4" s="30" t="s">
        <v>96</v>
      </c>
      <c r="C4" s="30" t="s">
        <v>182</v>
      </c>
      <c r="D4" s="120">
        <v>8</v>
      </c>
      <c r="E4" s="121" t="s">
        <v>113</v>
      </c>
      <c r="F4" s="120">
        <v>9</v>
      </c>
      <c r="G4" s="121" t="s">
        <v>112</v>
      </c>
      <c r="H4" s="123">
        <v>16</v>
      </c>
      <c r="I4" s="119" t="s">
        <v>89</v>
      </c>
      <c r="J4" s="222" t="str">
        <f>IF(OR(F4="",H4=""),"",BA3)</f>
        <v>（水）</v>
      </c>
      <c r="K4" s="223"/>
      <c r="L4" s="14"/>
      <c r="M4" s="14"/>
      <c r="N4" s="14"/>
      <c r="O4" s="14"/>
      <c r="P4" s="14"/>
      <c r="Q4" s="14"/>
      <c r="R4" s="14"/>
      <c r="S4" s="14"/>
      <c r="T4" s="13"/>
      <c r="U4" s="13"/>
      <c r="V4" s="13"/>
      <c r="W4" s="13"/>
      <c r="X4" s="13"/>
      <c r="Y4" s="13"/>
      <c r="Z4" s="13"/>
      <c r="AA4" s="106"/>
      <c r="AB4" s="13"/>
      <c r="AC4" s="13"/>
      <c r="AD4" s="106"/>
      <c r="AE4" s="13"/>
      <c r="AF4" s="13"/>
      <c r="AG4" s="13"/>
      <c r="AH4" s="13"/>
      <c r="AI4" s="13"/>
      <c r="AJ4" s="13"/>
      <c r="AK4" s="13"/>
      <c r="AL4" s="13"/>
      <c r="AM4" s="13"/>
      <c r="AN4" s="13"/>
      <c r="AO4" s="13"/>
      <c r="AP4" s="13"/>
      <c r="AQ4" s="13"/>
      <c r="AR4" s="13"/>
      <c r="AS4" s="13"/>
      <c r="AT4" s="13"/>
      <c r="AV4" s="1">
        <v>9</v>
      </c>
      <c r="AW4" s="1">
        <v>11</v>
      </c>
      <c r="AZ4" s="1">
        <v>3</v>
      </c>
      <c r="BB4" s="1">
        <v>3</v>
      </c>
      <c r="BC4" s="1" t="s">
        <v>137</v>
      </c>
    </row>
    <row r="5" spans="1:55" ht="10" customHeight="1" thickBot="1" x14ac:dyDescent="0.25">
      <c r="A5" s="3"/>
      <c r="B5" s="109"/>
      <c r="C5" s="109"/>
      <c r="D5" s="110"/>
      <c r="E5" s="15"/>
      <c r="F5" s="110"/>
      <c r="G5" s="15"/>
      <c r="H5" s="110"/>
      <c r="I5" s="15"/>
      <c r="J5" s="15"/>
      <c r="K5" s="15"/>
      <c r="L5" s="14"/>
      <c r="M5" s="14"/>
      <c r="N5" s="14"/>
      <c r="O5" s="14"/>
      <c r="P5" s="14"/>
      <c r="Q5" s="14"/>
      <c r="R5" s="14"/>
      <c r="S5" s="14"/>
      <c r="T5" s="14"/>
      <c r="U5" s="14"/>
      <c r="V5" s="14"/>
      <c r="W5" s="14"/>
      <c r="X5" s="14"/>
      <c r="Y5" s="14"/>
      <c r="Z5" s="14"/>
      <c r="AA5" s="14"/>
      <c r="AB5" s="14"/>
      <c r="AC5" s="14"/>
      <c r="AD5" s="106"/>
      <c r="AE5" s="14"/>
      <c r="AF5" s="14"/>
      <c r="AG5" s="14"/>
      <c r="AH5" s="14"/>
      <c r="AI5" s="14"/>
      <c r="AJ5" s="14"/>
      <c r="AK5" s="14"/>
      <c r="AL5" s="14"/>
      <c r="AM5" s="14"/>
      <c r="AN5" s="14"/>
      <c r="AO5" s="14"/>
      <c r="AP5" s="14"/>
      <c r="AQ5" s="14"/>
      <c r="AR5" s="14"/>
      <c r="AS5" s="13"/>
      <c r="AT5" s="29">
        <f>欠席者データ!C2</f>
        <v>46113</v>
      </c>
      <c r="AU5" s="1" t="s">
        <v>128</v>
      </c>
      <c r="AW5" s="1">
        <v>12</v>
      </c>
      <c r="AZ5" s="1">
        <v>4</v>
      </c>
      <c r="BB5" s="1">
        <v>4</v>
      </c>
      <c r="BC5" s="1" t="s">
        <v>138</v>
      </c>
    </row>
    <row r="6" spans="1:55" ht="16" customHeight="1" thickTop="1" thickBot="1" x14ac:dyDescent="0.25">
      <c r="A6" s="15"/>
      <c r="B6" s="15"/>
      <c r="C6" s="15"/>
      <c r="D6" s="15"/>
      <c r="E6" s="15"/>
      <c r="F6" s="14"/>
      <c r="G6" s="14"/>
      <c r="H6" s="14"/>
      <c r="I6" s="14"/>
      <c r="J6" s="14"/>
      <c r="K6" s="14"/>
      <c r="L6" s="15"/>
      <c r="M6" s="15"/>
      <c r="N6" s="15"/>
      <c r="O6" s="14"/>
      <c r="P6" s="14"/>
      <c r="Q6" s="14"/>
      <c r="R6" s="14"/>
      <c r="S6" s="14"/>
      <c r="T6" s="13"/>
      <c r="U6" s="13"/>
      <c r="V6" s="106"/>
      <c r="W6" s="106"/>
      <c r="X6" s="105">
        <v>1</v>
      </c>
      <c r="Y6" s="107" t="s">
        <v>101</v>
      </c>
      <c r="Z6" s="105">
        <v>9</v>
      </c>
      <c r="AA6" s="105"/>
      <c r="AB6" s="105" t="s">
        <v>177</v>
      </c>
      <c r="AC6" s="19"/>
      <c r="AD6" s="106"/>
      <c r="AE6" s="106"/>
      <c r="AF6" s="106"/>
      <c r="AG6" s="106"/>
      <c r="AH6" s="46"/>
      <c r="AI6" s="219" t="s">
        <v>175</v>
      </c>
      <c r="AJ6" s="220"/>
      <c r="AK6" s="220"/>
      <c r="AL6" s="220"/>
      <c r="AM6" s="13"/>
      <c r="AN6" s="13"/>
      <c r="AO6" s="13"/>
      <c r="AP6" s="13"/>
      <c r="AQ6" s="13"/>
      <c r="AR6" s="13"/>
      <c r="AS6" s="13"/>
      <c r="AT6" s="29"/>
      <c r="AW6" s="1">
        <v>1</v>
      </c>
      <c r="AZ6" s="1">
        <v>5</v>
      </c>
      <c r="BB6" s="1">
        <v>5</v>
      </c>
      <c r="BC6" s="1" t="s">
        <v>139</v>
      </c>
    </row>
    <row r="7" spans="1:55" ht="3.75" customHeight="1" thickTop="1" thickBot="1" x14ac:dyDescent="0.25">
      <c r="A7" s="13"/>
      <c r="B7" s="13"/>
      <c r="C7" s="13"/>
      <c r="D7" s="13"/>
      <c r="E7" s="13"/>
      <c r="F7" s="14"/>
      <c r="G7" s="14"/>
      <c r="H7" s="14"/>
      <c r="I7" s="14"/>
      <c r="J7" s="14"/>
      <c r="K7" s="14"/>
      <c r="L7" s="14"/>
      <c r="M7" s="14"/>
      <c r="N7" s="14"/>
      <c r="O7" s="14"/>
      <c r="P7" s="14"/>
      <c r="Q7" s="14"/>
      <c r="R7" s="14"/>
      <c r="S7" s="14"/>
      <c r="T7" s="13"/>
      <c r="U7" s="13"/>
      <c r="V7" s="106"/>
      <c r="W7" s="106"/>
      <c r="X7" s="106"/>
      <c r="Y7" s="104"/>
      <c r="Z7" s="106"/>
      <c r="AA7" s="106"/>
      <c r="AB7" s="106"/>
      <c r="AC7" s="106"/>
      <c r="AD7" s="106"/>
      <c r="AE7" s="106"/>
      <c r="AF7" s="106"/>
      <c r="AG7" s="106"/>
      <c r="AH7" s="106"/>
      <c r="AI7" s="106"/>
      <c r="AJ7" s="106"/>
      <c r="AK7" s="106"/>
      <c r="AL7" s="106"/>
      <c r="AM7" s="13"/>
      <c r="AN7" s="13"/>
      <c r="AO7" s="13"/>
      <c r="AP7" s="13"/>
      <c r="AQ7" s="13"/>
      <c r="AR7" s="13"/>
      <c r="AS7" s="13"/>
      <c r="AT7" s="29">
        <f>欠席者データ!B83</f>
        <v>46281</v>
      </c>
      <c r="AU7" s="1" t="s">
        <v>127</v>
      </c>
      <c r="AW7" s="1">
        <v>2</v>
      </c>
      <c r="AZ7" s="1">
        <v>6</v>
      </c>
      <c r="BB7" s="1">
        <v>6</v>
      </c>
      <c r="BC7" s="1" t="s">
        <v>140</v>
      </c>
    </row>
    <row r="8" spans="1:55" ht="16" customHeight="1" thickTop="1" thickBot="1" x14ac:dyDescent="0.25">
      <c r="A8" s="13"/>
      <c r="B8" s="13"/>
      <c r="C8" s="13"/>
      <c r="D8" s="13"/>
      <c r="E8" s="13"/>
      <c r="F8" s="14"/>
      <c r="G8" s="14"/>
      <c r="I8" s="21" t="s">
        <v>80</v>
      </c>
      <c r="J8" s="22">
        <f>IF(OR($D$4="",$F$4="",$H$4=""),"",IF($AT$11=1,"",LOOKUP(AT2,欠席者データ!C2:IJ2,欠席者データ!C71:IJ71)))</f>
        <v>0</v>
      </c>
      <c r="K8" s="14"/>
      <c r="L8" s="16" t="s">
        <v>185</v>
      </c>
      <c r="M8" s="17">
        <f>IF(OR($D$4="",$F$4="",$H$4=""),"",IF($AT$11=1,"",LOOKUP(AT2,欠席者データ!C2:IJ2,欠席者データ!C34:IJ34)))</f>
        <v>0</v>
      </c>
      <c r="N8" s="15"/>
      <c r="O8" s="14"/>
      <c r="P8" s="14"/>
      <c r="Q8" s="14"/>
      <c r="R8" s="14"/>
      <c r="S8" s="14"/>
      <c r="T8" s="13"/>
      <c r="U8" s="13"/>
      <c r="V8" s="106"/>
      <c r="W8" s="106"/>
      <c r="X8" s="106">
        <v>10</v>
      </c>
      <c r="Y8" s="104" t="s">
        <v>101</v>
      </c>
      <c r="Z8" s="106">
        <v>29</v>
      </c>
      <c r="AA8" s="106"/>
      <c r="AB8" s="106" t="s">
        <v>177</v>
      </c>
      <c r="AC8" s="23"/>
      <c r="AD8" s="106"/>
      <c r="AE8" s="106"/>
      <c r="AF8" s="106"/>
      <c r="AG8" s="106"/>
      <c r="AH8" s="24"/>
      <c r="AI8" s="221" t="s">
        <v>176</v>
      </c>
      <c r="AJ8" s="220"/>
      <c r="AK8" s="220"/>
      <c r="AL8" s="220"/>
      <c r="AM8" s="13"/>
      <c r="AN8" s="13"/>
      <c r="AO8" s="13"/>
      <c r="AP8" s="13"/>
      <c r="AQ8" s="13"/>
      <c r="AR8" s="13"/>
      <c r="AS8" s="13"/>
      <c r="AT8" s="13"/>
      <c r="AW8" s="1">
        <v>3</v>
      </c>
      <c r="AZ8" s="1">
        <v>7</v>
      </c>
      <c r="BB8" s="1">
        <v>7</v>
      </c>
      <c r="BC8" s="1" t="s">
        <v>141</v>
      </c>
    </row>
    <row r="9" spans="1:55" ht="5.15" customHeight="1" thickTop="1" x14ac:dyDescent="0.2">
      <c r="A9" s="13"/>
      <c r="B9" s="13"/>
      <c r="C9" s="13"/>
      <c r="D9" s="13"/>
      <c r="E9" s="13"/>
      <c r="F9" s="14"/>
      <c r="G9" s="14"/>
      <c r="H9" s="14"/>
      <c r="I9" s="14"/>
      <c r="J9" s="14"/>
      <c r="K9" s="14"/>
      <c r="L9" s="14"/>
      <c r="M9" s="14"/>
      <c r="N9" s="14"/>
      <c r="O9" s="14"/>
      <c r="P9" s="14"/>
      <c r="Q9" s="14"/>
      <c r="R9" s="14"/>
      <c r="S9" s="14"/>
      <c r="T9" s="13"/>
      <c r="U9" s="13"/>
      <c r="V9" s="106"/>
      <c r="W9" s="106"/>
      <c r="X9" s="106"/>
      <c r="Y9" s="104"/>
      <c r="Z9" s="106"/>
      <c r="AA9" s="106"/>
      <c r="AB9" s="106"/>
      <c r="AC9" s="106"/>
      <c r="AD9" s="106"/>
      <c r="AE9" s="106"/>
      <c r="AF9" s="106"/>
      <c r="AG9" s="106"/>
      <c r="AH9" s="106"/>
      <c r="AI9" s="106"/>
      <c r="AJ9" s="106"/>
      <c r="AK9" s="106"/>
      <c r="AL9" s="106"/>
      <c r="AM9" s="13"/>
      <c r="AN9" s="13"/>
      <c r="AO9" s="13"/>
      <c r="AP9" s="13"/>
      <c r="AQ9" s="13"/>
      <c r="AR9" s="13"/>
      <c r="AS9" s="13"/>
      <c r="AT9" s="41" t="s">
        <v>122</v>
      </c>
      <c r="AZ9" s="1">
        <v>8</v>
      </c>
    </row>
    <row r="10" spans="1:55" ht="16" customHeight="1" x14ac:dyDescent="0.2">
      <c r="A10" s="13"/>
      <c r="B10" s="13"/>
      <c r="C10" s="13"/>
      <c r="D10" s="13"/>
      <c r="E10" s="13"/>
      <c r="F10" s="14"/>
      <c r="G10" s="14"/>
      <c r="H10" s="14"/>
      <c r="K10" s="14"/>
      <c r="L10" s="15"/>
      <c r="M10" s="15"/>
      <c r="N10" s="15"/>
      <c r="O10" s="14"/>
      <c r="P10" s="14"/>
      <c r="Q10" s="14"/>
      <c r="R10" s="14"/>
      <c r="S10" s="14"/>
      <c r="T10" s="13"/>
      <c r="U10" s="13"/>
      <c r="V10" s="106"/>
      <c r="W10" s="106"/>
      <c r="X10" s="106">
        <v>30</v>
      </c>
      <c r="Y10" s="104" t="s">
        <v>101</v>
      </c>
      <c r="Z10" s="106"/>
      <c r="AA10" s="106"/>
      <c r="AB10" s="106" t="s">
        <v>177</v>
      </c>
      <c r="AC10" s="25"/>
      <c r="AD10" s="106"/>
      <c r="AE10" s="106"/>
      <c r="AF10" s="106"/>
      <c r="AG10" s="106"/>
      <c r="AH10" s="24" t="s">
        <v>149</v>
      </c>
      <c r="AI10" s="71" t="s">
        <v>178</v>
      </c>
      <c r="AJ10" s="72"/>
      <c r="AK10" s="72"/>
      <c r="AL10" s="72"/>
      <c r="AM10" s="13"/>
      <c r="AN10" s="13"/>
      <c r="AO10" s="13"/>
      <c r="AP10" s="13"/>
      <c r="AQ10" s="13"/>
      <c r="AR10" s="13"/>
      <c r="AS10" s="13"/>
      <c r="AT10" s="44"/>
      <c r="AZ10" s="1">
        <v>9</v>
      </c>
    </row>
    <row r="11" spans="1:55" ht="16" customHeight="1" thickBot="1" x14ac:dyDescent="0.25">
      <c r="A11" s="13"/>
      <c r="B11" s="13"/>
      <c r="C11" s="13"/>
      <c r="D11" s="13"/>
      <c r="E11" s="13"/>
      <c r="F11" s="14"/>
      <c r="G11" s="14"/>
      <c r="H11" s="14"/>
      <c r="I11" s="14"/>
      <c r="J11" s="14"/>
      <c r="K11" s="14"/>
      <c r="L11" s="14"/>
      <c r="M11" s="14"/>
      <c r="N11" s="14"/>
      <c r="O11" s="14"/>
      <c r="P11" s="14"/>
      <c r="Q11" s="14"/>
      <c r="R11" s="14"/>
      <c r="S11" s="14"/>
      <c r="T11" s="13"/>
      <c r="U11" s="13"/>
      <c r="V11" s="13"/>
      <c r="W11" s="13"/>
      <c r="X11" s="13"/>
      <c r="Y11" s="20"/>
      <c r="Z11" s="13"/>
      <c r="AA11" s="106"/>
      <c r="AB11" s="13"/>
      <c r="AC11" s="13"/>
      <c r="AD11" s="106"/>
      <c r="AE11" s="13"/>
      <c r="AF11" s="13"/>
      <c r="AG11" s="13"/>
      <c r="AH11" s="13"/>
      <c r="AI11" s="13"/>
      <c r="AJ11" s="13"/>
      <c r="AK11" s="13"/>
      <c r="AL11" s="13"/>
      <c r="AM11" s="13"/>
      <c r="AN11" s="13"/>
      <c r="AO11" s="13"/>
      <c r="AP11" s="13"/>
      <c r="AQ11" s="13"/>
      <c r="AR11" s="13"/>
      <c r="AS11" s="13"/>
      <c r="AT11" s="45">
        <f>IF(OR(AT2&lt;AT5,AT2&gt;AT7),1,0)</f>
        <v>0</v>
      </c>
      <c r="AZ11" s="1">
        <v>10</v>
      </c>
    </row>
    <row r="12" spans="1:55" ht="16" customHeight="1" thickTop="1" thickBot="1" x14ac:dyDescent="0.25">
      <c r="A12" s="13"/>
      <c r="B12" s="13"/>
      <c r="C12" s="13"/>
      <c r="D12" s="13"/>
      <c r="E12" s="13"/>
      <c r="F12" s="14"/>
      <c r="G12" s="14"/>
      <c r="H12" s="14"/>
      <c r="I12" s="14"/>
      <c r="J12" s="14"/>
      <c r="K12" s="14"/>
      <c r="L12" s="21" t="s">
        <v>5</v>
      </c>
      <c r="M12" s="22">
        <f>IF(OR($D$4="",$F$4="",$H$4=""),"",IF($AT$11=1,"",LOOKUP(AT2,欠席者データ!C2:IJ2,欠席者データ!C58:IJ58)))</f>
        <v>1</v>
      </c>
      <c r="N12" s="15"/>
      <c r="O12" s="14"/>
      <c r="P12" s="14"/>
      <c r="Q12" s="14"/>
      <c r="R12" s="14"/>
      <c r="S12" s="14"/>
      <c r="T12" s="13"/>
      <c r="U12" s="13"/>
      <c r="V12" s="13"/>
      <c r="W12" s="13"/>
      <c r="X12" s="218"/>
      <c r="Y12" s="218"/>
      <c r="Z12" s="218"/>
      <c r="AA12" s="104"/>
      <c r="AB12" s="13"/>
      <c r="AC12" s="14"/>
      <c r="AD12" s="106"/>
      <c r="AE12" s="13"/>
      <c r="AF12" s="13"/>
      <c r="AG12" s="13"/>
      <c r="AH12" s="13"/>
      <c r="AI12" s="13"/>
      <c r="AJ12" s="13"/>
      <c r="AK12" s="13"/>
      <c r="AL12" s="13"/>
      <c r="AM12" s="13"/>
      <c r="AP12" s="13"/>
      <c r="AQ12" s="13"/>
      <c r="AR12" s="13"/>
      <c r="AS12" s="13"/>
      <c r="AT12" s="13"/>
      <c r="AZ12" s="1">
        <v>11</v>
      </c>
    </row>
    <row r="13" spans="1:55" ht="5.15" customHeight="1" thickTop="1" x14ac:dyDescent="0.2">
      <c r="A13" s="13"/>
      <c r="B13" s="13"/>
      <c r="C13" s="13"/>
      <c r="D13" s="13"/>
      <c r="E13" s="13"/>
      <c r="F13" s="14"/>
      <c r="G13" s="14"/>
      <c r="H13" s="14"/>
      <c r="I13" s="14"/>
      <c r="J13" s="14"/>
      <c r="K13" s="14"/>
      <c r="L13" s="15"/>
      <c r="M13" s="15"/>
      <c r="N13" s="15"/>
      <c r="O13" s="15"/>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3"/>
      <c r="AS13" s="13"/>
      <c r="AT13" s="1">
        <v>10</v>
      </c>
      <c r="AU13" s="50">
        <v>40087</v>
      </c>
      <c r="AV13" s="1">
        <v>1</v>
      </c>
      <c r="AZ13" s="1">
        <v>12</v>
      </c>
    </row>
    <row r="14" spans="1:55" ht="16" customHeight="1" x14ac:dyDescent="0.2">
      <c r="A14" s="13"/>
      <c r="B14" s="13"/>
      <c r="C14" s="13"/>
      <c r="D14" s="13"/>
      <c r="E14" s="13"/>
      <c r="F14" s="14"/>
      <c r="G14" s="14"/>
      <c r="H14" s="14"/>
      <c r="I14" s="14"/>
      <c r="J14" s="14"/>
      <c r="K14" s="14"/>
      <c r="L14" s="16" t="s">
        <v>5</v>
      </c>
      <c r="M14" s="17">
        <f>IF(OR($D$4="",$F$4="",$H$4=""),"",IF($AT$11=1,"",LOOKUP(AT2,欠席者データ!C2:IJ2,欠席者データ!C21:IJ21)))</f>
        <v>0</v>
      </c>
      <c r="N14" s="15"/>
      <c r="O14" s="14"/>
      <c r="P14" s="14"/>
      <c r="Q14" s="14"/>
      <c r="R14" s="14"/>
      <c r="S14" s="14"/>
      <c r="T14" s="14"/>
      <c r="U14" s="14"/>
      <c r="V14" s="14"/>
      <c r="W14" s="14"/>
      <c r="X14" s="14"/>
      <c r="Y14" s="14"/>
      <c r="Z14" s="14"/>
      <c r="AA14" s="14"/>
      <c r="AB14" s="14"/>
      <c r="AC14" s="14"/>
      <c r="AD14" s="14"/>
      <c r="AE14" s="14"/>
      <c r="AF14" s="14"/>
      <c r="AG14" s="14"/>
      <c r="AH14" s="14"/>
      <c r="AI14" s="14"/>
      <c r="AJ14" s="14"/>
      <c r="AK14" s="16" t="s">
        <v>74</v>
      </c>
      <c r="AL14" s="17">
        <f>IF(OR($D$4="",$F$4="",$H$4=""),"",IF($AT$11=1,"",LOOKUP(AT2,欠席者データ!C2:IJ2,欠席者データ!C35:IJ35)))</f>
        <v>0</v>
      </c>
      <c r="AM14" s="14"/>
      <c r="AP14" s="14"/>
      <c r="AQ14" s="14"/>
      <c r="AR14" s="13"/>
      <c r="AS14" s="13"/>
      <c r="AU14" s="50"/>
      <c r="AZ14" s="1">
        <v>13</v>
      </c>
    </row>
    <row r="15" spans="1:55" ht="16" customHeight="1" thickBot="1" x14ac:dyDescent="0.25">
      <c r="A15" s="13"/>
      <c r="B15" s="13"/>
      <c r="C15" s="13"/>
      <c r="D15" s="13"/>
      <c r="E15" s="13"/>
      <c r="F15" s="14"/>
      <c r="G15" s="14"/>
      <c r="H15" s="14"/>
      <c r="I15" s="14"/>
      <c r="J15" s="14"/>
      <c r="K15" s="14"/>
      <c r="L15" s="14"/>
      <c r="M15" s="127"/>
      <c r="N15" s="14"/>
      <c r="O15" s="14"/>
      <c r="P15" s="14"/>
      <c r="Q15" s="14"/>
      <c r="R15" s="14"/>
      <c r="S15" s="14"/>
      <c r="T15" s="14"/>
      <c r="U15" s="14"/>
      <c r="V15" s="14"/>
      <c r="W15" s="14"/>
      <c r="X15" s="14"/>
      <c r="Y15" s="14"/>
      <c r="Z15" s="14"/>
      <c r="AA15" s="14"/>
      <c r="AB15" s="14"/>
      <c r="AC15" s="14"/>
      <c r="AD15" s="14"/>
      <c r="AE15" s="14"/>
      <c r="AF15" s="14"/>
      <c r="AG15" s="14"/>
      <c r="AN15" s="16" t="s">
        <v>77</v>
      </c>
      <c r="AO15" s="17">
        <f>IF(OR($D$4="",$F$4="",$H$4=""),"",IF($AT$11=1,"",LOOKUP(AT2,欠席者データ!C2:IJ2,欠席者データ!C27:IJ27)))</f>
        <v>0</v>
      </c>
      <c r="AP15" s="14"/>
      <c r="AQ15" s="14"/>
      <c r="AR15" s="13"/>
      <c r="AS15" s="13"/>
      <c r="AT15" s="1">
        <v>11</v>
      </c>
      <c r="AU15" s="50">
        <v>40118</v>
      </c>
      <c r="AV15" s="1">
        <v>2</v>
      </c>
      <c r="AZ15" s="1">
        <v>14</v>
      </c>
    </row>
    <row r="16" spans="1:55" ht="16" customHeight="1" thickTop="1" thickBot="1" x14ac:dyDescent="0.25">
      <c r="A16" s="13"/>
      <c r="B16" s="13"/>
      <c r="C16" s="13"/>
      <c r="D16" s="13"/>
      <c r="E16" s="13"/>
      <c r="F16" s="14"/>
      <c r="G16" s="14"/>
      <c r="H16" s="14"/>
      <c r="I16" s="14"/>
      <c r="J16" s="14"/>
      <c r="K16" s="14"/>
      <c r="L16" s="21" t="s">
        <v>9</v>
      </c>
      <c r="M16" s="129">
        <f>IF(OR($D$4="",$F$4="",$H$4=""),"",IF($AT$11=1,"",LOOKUP(AT2,欠席者データ!C2:IJ2,欠席者データ!C57:IJ57)))</f>
        <v>0</v>
      </c>
      <c r="N16" s="15"/>
      <c r="O16" s="14"/>
      <c r="P16" s="14"/>
      <c r="Q16" s="14"/>
      <c r="R16" s="14"/>
      <c r="S16" s="14"/>
      <c r="T16" s="14"/>
      <c r="U16" s="14"/>
      <c r="V16" s="14"/>
      <c r="W16" s="14"/>
      <c r="X16" s="14"/>
      <c r="Y16" s="14"/>
      <c r="Z16" s="14"/>
      <c r="AA16" s="14"/>
      <c r="AB16" s="14"/>
      <c r="AC16" s="14"/>
      <c r="AD16" s="14"/>
      <c r="AE16" s="14"/>
      <c r="AF16" s="14"/>
      <c r="AG16" s="14"/>
      <c r="AH16" s="16" t="s">
        <v>70</v>
      </c>
      <c r="AI16" s="17">
        <f>IF(OR($D$4="",$F$4="",$H$4=""),"",IF($AT$11=1,"",LOOKUP(AT2,欠席者データ!C2:IJ2,欠席者データ!C28:IJ28)))</f>
        <v>2</v>
      </c>
      <c r="AJ16" s="14"/>
      <c r="AK16" s="21" t="s">
        <v>76</v>
      </c>
      <c r="AL16" s="22">
        <f>IF(OR($D$4="",$F$4="",$H$4=""),"",IF($AT$11=1,"",LOOKUP(AT2,欠席者データ!C2:IJ2,欠席者データ!C60:IJ60)))</f>
        <v>0</v>
      </c>
      <c r="AM16" s="14"/>
      <c r="AQ16" s="14"/>
      <c r="AR16" s="13"/>
      <c r="AS16" s="13"/>
      <c r="AT16" s="1">
        <v>12</v>
      </c>
      <c r="AU16" s="50">
        <v>40148</v>
      </c>
      <c r="AV16" s="1">
        <v>3</v>
      </c>
      <c r="AZ16" s="1">
        <v>15</v>
      </c>
    </row>
    <row r="17" spans="1:57" ht="5.15" customHeight="1" thickTop="1" x14ac:dyDescent="0.2">
      <c r="A17" s="13"/>
      <c r="B17" s="13"/>
      <c r="C17" s="13"/>
      <c r="D17" s="13"/>
      <c r="E17" s="13"/>
      <c r="F17" s="14"/>
      <c r="G17" s="14"/>
      <c r="H17" s="14"/>
      <c r="I17" s="14"/>
      <c r="J17" s="14"/>
      <c r="K17" s="14"/>
      <c r="L17" s="14"/>
      <c r="M17" s="128"/>
      <c r="N17" s="14"/>
      <c r="O17" s="14"/>
      <c r="P17" s="14"/>
      <c r="Q17" s="14"/>
      <c r="R17" s="14"/>
      <c r="S17" s="14"/>
      <c r="T17" s="14"/>
      <c r="U17" s="14"/>
      <c r="V17" s="14"/>
      <c r="W17" s="14"/>
      <c r="X17" s="14"/>
      <c r="Y17" s="14"/>
      <c r="Z17" s="14"/>
      <c r="AA17" s="14"/>
      <c r="AB17" s="14"/>
      <c r="AC17" s="14"/>
      <c r="AD17" s="14"/>
      <c r="AE17" s="14"/>
      <c r="AF17" s="14"/>
      <c r="AG17" s="14"/>
      <c r="AH17" s="14"/>
      <c r="AI17" s="14"/>
      <c r="AJ17" s="14"/>
      <c r="AP17" s="14"/>
      <c r="AQ17" s="14"/>
      <c r="AR17" s="13"/>
      <c r="AS17" s="13"/>
      <c r="AT17" s="13">
        <v>1</v>
      </c>
      <c r="AU17" s="50">
        <v>40179</v>
      </c>
      <c r="AV17" s="1">
        <v>4</v>
      </c>
      <c r="AW17" s="3"/>
      <c r="AZ17" s="1">
        <v>16</v>
      </c>
    </row>
    <row r="18" spans="1:57" s="3" customFormat="1" ht="16" customHeight="1" x14ac:dyDescent="0.2">
      <c r="A18" s="13"/>
      <c r="B18" s="13"/>
      <c r="C18" s="13"/>
      <c r="D18" s="13"/>
      <c r="E18" s="13"/>
      <c r="F18" s="14"/>
      <c r="G18" s="16" t="s">
        <v>7</v>
      </c>
      <c r="H18" s="17">
        <f>IF(OR($D$4="",$F$4="",$H$4=""),"",IF($AT$11=1,"",LOOKUP(AT2,欠席者データ!C2:IJ2,欠席者データ!C33:IJ33)))</f>
        <v>0</v>
      </c>
      <c r="I18" s="14"/>
      <c r="J18" s="14"/>
      <c r="K18" s="14"/>
      <c r="L18" s="16" t="s">
        <v>9</v>
      </c>
      <c r="M18" s="131">
        <f>IF(OR($D$4="",$F$4="",$H$4=""),"",IF($AT$11=1,"",LOOKUP(AT2,欠席者データ!C2:IJ2,欠席者データ!C20:IJ20)))</f>
        <v>0</v>
      </c>
      <c r="N18" s="15"/>
      <c r="O18" s="14"/>
      <c r="P18" s="14"/>
      <c r="Q18" s="14"/>
      <c r="R18" s="14"/>
      <c r="S18" s="14"/>
      <c r="T18" s="14"/>
      <c r="U18" s="14"/>
      <c r="V18" s="14"/>
      <c r="W18" s="14"/>
      <c r="X18" s="14"/>
      <c r="Y18" s="14"/>
      <c r="Z18" s="14"/>
      <c r="AA18" s="14"/>
      <c r="AB18" s="16" t="s">
        <v>51</v>
      </c>
      <c r="AC18" s="17">
        <f>IF(OR($D$4="",$F$4="",$H$4=""),"",IF($AT$11=1,"",LOOKUP(AT2,欠席者データ!C2:IJ2,欠席者データ!C10:IJ10)))</f>
        <v>0</v>
      </c>
      <c r="AD18" s="14"/>
      <c r="AE18" s="16" t="s">
        <v>67</v>
      </c>
      <c r="AF18" s="17">
        <f>IF(OR($D$4="",$F$4="",$H$4=""),"",IF($AT$11=1,"",LOOKUP(AT2,欠席者データ!C2:IJ2,欠席者データ!C7:IJ7)))</f>
        <v>1</v>
      </c>
      <c r="AG18" s="14"/>
      <c r="AH18" s="1"/>
      <c r="AI18" s="1"/>
      <c r="AJ18" s="14"/>
      <c r="AK18" s="1"/>
      <c r="AL18" s="1"/>
      <c r="AM18" s="15"/>
      <c r="AN18" s="1"/>
      <c r="AO18" s="1"/>
      <c r="AP18" s="15"/>
      <c r="AQ18" s="14"/>
      <c r="AR18" s="13"/>
      <c r="AS18" s="14"/>
      <c r="AT18" s="14"/>
      <c r="AU18" s="51"/>
      <c r="AW18" s="1"/>
      <c r="AY18" s="1"/>
      <c r="AZ18" s="1">
        <v>17</v>
      </c>
      <c r="BA18" s="1"/>
      <c r="BB18" s="1"/>
      <c r="BC18" s="1"/>
      <c r="BD18" s="1"/>
      <c r="BE18" s="1"/>
    </row>
    <row r="19" spans="1:57" ht="5.15" customHeight="1" thickBot="1" x14ac:dyDescent="0.25">
      <c r="A19" s="13"/>
      <c r="B19" s="13"/>
      <c r="C19" s="13"/>
      <c r="D19" s="13"/>
      <c r="E19" s="13"/>
      <c r="F19" s="14"/>
      <c r="G19" s="15"/>
      <c r="H19" s="15"/>
      <c r="I19" s="14"/>
      <c r="J19" s="14"/>
      <c r="K19" s="14"/>
      <c r="L19" s="14"/>
      <c r="M19" s="14"/>
      <c r="N19" s="14"/>
      <c r="O19" s="14"/>
      <c r="P19" s="14"/>
      <c r="Q19" s="14"/>
      <c r="R19" s="14"/>
      <c r="S19" s="14"/>
      <c r="T19" s="14"/>
      <c r="U19" s="14"/>
      <c r="V19" s="14"/>
      <c r="W19" s="14"/>
      <c r="X19" s="14"/>
      <c r="Y19" s="14"/>
      <c r="Z19" s="14"/>
      <c r="AA19" s="14"/>
      <c r="AB19" s="15"/>
      <c r="AC19" s="15"/>
      <c r="AD19" s="14"/>
      <c r="AE19" s="15"/>
      <c r="AF19" s="15"/>
      <c r="AG19" s="15"/>
      <c r="AJ19" s="14"/>
      <c r="AP19" s="14"/>
      <c r="AQ19" s="14"/>
      <c r="AR19" s="13"/>
      <c r="AS19" s="13"/>
      <c r="AT19" s="13">
        <v>2</v>
      </c>
      <c r="AU19" s="50">
        <v>40210</v>
      </c>
      <c r="AV19" s="1">
        <v>5</v>
      </c>
      <c r="AW19" s="3"/>
      <c r="AZ19" s="1">
        <v>18</v>
      </c>
    </row>
    <row r="20" spans="1:57" s="3" customFormat="1" ht="16" customHeight="1" thickTop="1" thickBot="1" x14ac:dyDescent="0.25">
      <c r="A20" s="13"/>
      <c r="B20" s="13"/>
      <c r="C20" s="13"/>
      <c r="D20" s="13"/>
      <c r="E20" s="14"/>
      <c r="F20" s="14"/>
      <c r="G20" s="16" t="s">
        <v>22</v>
      </c>
      <c r="H20" s="130">
        <f>IF(OR($D$4="",$F$4="",$H$4=""),"",IF($AT$11=1,"",LOOKUP(AT2,欠席者データ!C2:IJ2,欠席者データ!C44:IJ44)))</f>
        <v>0</v>
      </c>
      <c r="I20" s="14"/>
      <c r="J20" s="14"/>
      <c r="K20" s="15"/>
      <c r="L20" s="16" t="s">
        <v>11</v>
      </c>
      <c r="M20" s="130">
        <f>IF(OR($D$4="",$F$4="",$H$4=""),"",IF($AT$11=1,"",LOOKUP(AT2,欠席者データ!C2:IJ2,欠席者データ!C19:IJ19)))</f>
        <v>0</v>
      </c>
      <c r="N20" s="15"/>
      <c r="O20" s="14"/>
      <c r="P20" s="14" t="s">
        <v>165</v>
      </c>
      <c r="Q20" s="14"/>
      <c r="R20" s="14"/>
      <c r="S20" s="14"/>
      <c r="T20" s="14"/>
      <c r="U20" s="16" t="s">
        <v>38</v>
      </c>
      <c r="V20" s="17">
        <f>IF(OR($D$4="",$F$4="",$H$4=""),"",IF($AT$11=1,"",LOOKUP(AT2,欠席者データ!C2:IJ2,欠席者データ!C13:IJ13)))</f>
        <v>0</v>
      </c>
      <c r="W20" s="15"/>
      <c r="X20" s="16" t="s">
        <v>43</v>
      </c>
      <c r="Y20" s="17">
        <f>IF(OR($D$4="",$F$4="",$H$4=""),"",IF($AT$11=1,"",LOOKUP(AT2,欠席者データ!C2:IJ2,欠席者データ!C12:IJ12)))</f>
        <v>0</v>
      </c>
      <c r="AA20" s="15"/>
      <c r="AB20" s="21" t="s">
        <v>55</v>
      </c>
      <c r="AC20" s="22">
        <f>IF(OR($D$4="",$F$4="",$H$4=""),"",IF($AT$11=1,"",LOOKUP(AT2,欠席者データ!C2:IJ2,欠席者データ!C53:IJ53)))</f>
        <v>0</v>
      </c>
      <c r="AD20" s="14"/>
      <c r="AE20" s="21" t="s">
        <v>67</v>
      </c>
      <c r="AF20" s="22">
        <f>IF(OR($D$4="",$F$4="",$H$4=""),"",IF($AT$11=1,"",LOOKUP(AT2,欠席者データ!C2:IJ2,欠席者データ!C69:IJ69)))</f>
        <v>1</v>
      </c>
      <c r="AG20" s="14"/>
      <c r="AJ20" s="15"/>
      <c r="AK20" s="14"/>
      <c r="AL20" s="14"/>
      <c r="AM20" s="15"/>
      <c r="AP20" s="14"/>
      <c r="AQ20" s="14"/>
      <c r="AR20" s="13"/>
      <c r="AS20" s="14"/>
      <c r="AT20" s="14"/>
      <c r="AU20" s="51"/>
      <c r="AW20" s="1"/>
      <c r="AY20" s="1"/>
      <c r="AZ20" s="1">
        <v>19</v>
      </c>
      <c r="BA20" s="1"/>
      <c r="BB20" s="1"/>
      <c r="BC20" s="1"/>
      <c r="BD20" s="1"/>
      <c r="BE20" s="1"/>
    </row>
    <row r="21" spans="1:57" ht="5.15" customHeight="1" thickTop="1" thickBot="1" x14ac:dyDescent="0.25">
      <c r="A21" s="14"/>
      <c r="B21" s="14"/>
      <c r="C21" s="14"/>
      <c r="D21" s="14"/>
      <c r="E21" s="14"/>
      <c r="F21" s="14"/>
      <c r="G21" s="15"/>
      <c r="H21" s="15"/>
      <c r="I21" s="14"/>
      <c r="J21" s="14"/>
      <c r="K21" s="15"/>
      <c r="L21" s="14"/>
      <c r="M21" s="14"/>
      <c r="N21" s="15"/>
      <c r="O21" s="14"/>
      <c r="P21" s="14"/>
      <c r="Q21" s="14"/>
      <c r="R21" s="14"/>
      <c r="S21" s="14"/>
      <c r="T21" s="14"/>
      <c r="U21" s="15"/>
      <c r="V21" s="15"/>
      <c r="W21" s="15"/>
      <c r="X21" s="14"/>
      <c r="Y21" s="15"/>
      <c r="Z21" s="15"/>
      <c r="AA21" s="15"/>
      <c r="AB21" s="15"/>
      <c r="AC21" s="15"/>
      <c r="AD21" s="15"/>
      <c r="AG21" s="15"/>
      <c r="AH21" s="14"/>
      <c r="AI21" s="14"/>
      <c r="AJ21" s="15"/>
      <c r="AK21" s="14"/>
      <c r="AL21" s="14"/>
      <c r="AM21" s="15"/>
      <c r="AN21" s="14"/>
      <c r="AO21" s="14"/>
      <c r="AP21" s="14"/>
      <c r="AQ21" s="14"/>
      <c r="AR21" s="14"/>
      <c r="AS21" s="13"/>
      <c r="AT21" s="13">
        <v>3</v>
      </c>
      <c r="AU21" s="50">
        <v>40238</v>
      </c>
      <c r="AV21" s="1">
        <v>6</v>
      </c>
      <c r="AW21" s="3"/>
      <c r="AZ21" s="1">
        <v>20</v>
      </c>
    </row>
    <row r="22" spans="1:57" s="3" customFormat="1" ht="16" customHeight="1" thickTop="1" thickBot="1" x14ac:dyDescent="0.25">
      <c r="A22" s="13"/>
      <c r="B22" s="13"/>
      <c r="C22" s="13"/>
      <c r="D22" s="13"/>
      <c r="E22" s="14"/>
      <c r="F22" s="14"/>
      <c r="G22" s="21" t="s">
        <v>7</v>
      </c>
      <c r="H22" s="22">
        <f>IF(OR($D$4="",$F$4="",$H$4=""),"",IF($AT$11=1,"",LOOKUP(AT2,欠席者データ!C2:IJ2,欠席者データ!C66:IJ66)))</f>
        <v>0</v>
      </c>
      <c r="J22" s="14"/>
      <c r="K22" s="14"/>
      <c r="L22" s="16" t="s">
        <v>13</v>
      </c>
      <c r="M22" s="130">
        <f>IF(OR($D$4="",$F$4="",$H$4=""),"",IF($AT$11=1,"",LOOKUP(AT2,欠席者データ!C2:IJ2,欠席者データ!C18:IJ18)))</f>
        <v>9</v>
      </c>
      <c r="N22" s="14"/>
      <c r="Q22" s="15"/>
      <c r="R22" s="16" t="s">
        <v>30</v>
      </c>
      <c r="S22" s="17">
        <f>IF(OR($D$4="",$F$4="",$H$4=""),"",IF($AT$11=1,"",LOOKUP(AT2,欠席者データ!C2:IJ2,欠席者データ!C15:IJ15)))</f>
        <v>0</v>
      </c>
      <c r="T22" s="14"/>
      <c r="W22" s="15"/>
      <c r="X22" s="14"/>
      <c r="AA22" s="14"/>
      <c r="AB22" s="16" t="s">
        <v>55</v>
      </c>
      <c r="AC22" s="17">
        <f>IF(OR($D$4="",$F$4="",$H$4=""),"",IF($AT$11=1,"",LOOKUP(AT2,欠席者データ!C2:IJ2,欠席者データ!C8:IJ8)))</f>
        <v>0</v>
      </c>
      <c r="AD22" s="14"/>
      <c r="AH22" s="1"/>
      <c r="AI22" s="1"/>
      <c r="AJ22" s="14"/>
      <c r="AK22" s="1"/>
      <c r="AL22" s="1"/>
      <c r="AM22" s="14"/>
      <c r="AN22" s="1"/>
      <c r="AO22" s="1"/>
      <c r="AP22" s="1"/>
      <c r="AQ22" s="14"/>
      <c r="AR22" s="13"/>
      <c r="AS22" s="14"/>
      <c r="AT22" s="14"/>
      <c r="AU22" s="51"/>
      <c r="AW22" s="1"/>
      <c r="AY22" s="1"/>
      <c r="AZ22" s="1">
        <v>21</v>
      </c>
      <c r="BA22" s="1"/>
      <c r="BB22" s="1"/>
      <c r="BC22" s="1"/>
      <c r="BD22" s="1"/>
      <c r="BE22" s="1"/>
    </row>
    <row r="23" spans="1:57" ht="5.15" customHeight="1" thickTop="1" x14ac:dyDescent="0.2">
      <c r="A23" s="14"/>
      <c r="B23" s="14"/>
      <c r="C23" s="14"/>
      <c r="D23" s="14"/>
      <c r="E23" s="14"/>
      <c r="F23" s="14"/>
      <c r="J23" s="14"/>
      <c r="K23" s="14"/>
      <c r="L23" s="3"/>
      <c r="M23" s="3"/>
      <c r="N23" s="14"/>
      <c r="Q23" s="14"/>
      <c r="R23" s="14"/>
      <c r="S23" s="14"/>
      <c r="T23" s="14"/>
      <c r="U23" s="14"/>
      <c r="V23" s="14"/>
      <c r="W23" s="14"/>
      <c r="X23" s="14"/>
      <c r="Y23" s="14"/>
      <c r="Z23" s="14"/>
      <c r="AA23" s="14"/>
      <c r="AB23" s="15"/>
      <c r="AC23" s="15"/>
      <c r="AD23" s="14"/>
      <c r="AH23" s="15"/>
      <c r="AI23" s="15"/>
      <c r="AJ23" s="14"/>
      <c r="AK23" s="15"/>
      <c r="AL23" s="15"/>
      <c r="AM23" s="14"/>
      <c r="AN23" s="14"/>
      <c r="AO23" s="14"/>
      <c r="AP23" s="14"/>
      <c r="AQ23" s="14"/>
      <c r="AR23" s="14"/>
      <c r="AS23" s="13"/>
      <c r="AT23" s="13">
        <v>4</v>
      </c>
      <c r="AU23" s="50">
        <v>40269</v>
      </c>
      <c r="AV23" s="1">
        <v>7</v>
      </c>
      <c r="AW23" s="3"/>
      <c r="AZ23" s="1">
        <v>22</v>
      </c>
    </row>
    <row r="24" spans="1:57" s="3" customFormat="1" ht="16" customHeight="1" x14ac:dyDescent="0.2">
      <c r="A24" s="13"/>
      <c r="B24" s="13"/>
      <c r="C24" s="13"/>
      <c r="D24" s="13"/>
      <c r="E24" s="14"/>
      <c r="F24" s="14"/>
      <c r="J24" s="14"/>
      <c r="K24" s="14"/>
      <c r="L24" s="1"/>
      <c r="M24" s="1"/>
      <c r="N24" s="14"/>
      <c r="O24" s="16" t="s">
        <v>15</v>
      </c>
      <c r="P24" s="17">
        <f>IF(OR($D$4="",$F$4="",$H$4=""),"",IF($AT$11=1,"",LOOKUP(AT2,欠席者データ!C2:IJ2,欠席者データ!C16:IJ16)))</f>
        <v>0</v>
      </c>
      <c r="Q24" s="14"/>
      <c r="T24" s="1"/>
      <c r="U24" s="16" t="s">
        <v>40</v>
      </c>
      <c r="V24" s="17">
        <f>IF(OR($D$4="",$F$4="",$H$4=""),"",IF($AT$11=1,"",LOOKUP(AT2,欠席者データ!C2:IJ2,欠席者データ!C14:IJ14)))</f>
        <v>0</v>
      </c>
      <c r="W24" s="1"/>
      <c r="X24" s="16" t="s">
        <v>45</v>
      </c>
      <c r="Y24" s="17">
        <f>IF(OR($D$4="",$F$4="",$H$4=""),"",IF($AT$11=1,"",LOOKUP(AT2,欠席者データ!C2:IJ2,欠席者データ!C11:IJ11)))</f>
        <v>0</v>
      </c>
      <c r="AA24" s="14"/>
      <c r="AB24" s="16" t="s">
        <v>57</v>
      </c>
      <c r="AC24" s="17">
        <f>IF(OR($D$4="",$F$4="",$H$4=""),"",IF($AT$11=1,"",LOOKUP(AT2,欠席者データ!C2:IJ2,欠席者データ!C9:IJ9)))</f>
        <v>13</v>
      </c>
      <c r="AD24" s="14"/>
      <c r="AE24" s="16" t="s">
        <v>68</v>
      </c>
      <c r="AF24" s="17">
        <f>IF(OR($D$4="",$F$4="",$H$4=""),"",IF($AT$11=1,"",LOOKUP(AT2,欠席者データ!C2:IJ2,欠席者データ!C37:IJ37)))</f>
        <v>18</v>
      </c>
      <c r="AJ24" s="15"/>
      <c r="AK24" s="14"/>
      <c r="AL24" s="14"/>
      <c r="AM24" s="14"/>
      <c r="AN24" s="14"/>
      <c r="AO24" s="14"/>
      <c r="AP24" s="14"/>
      <c r="AQ24" s="14"/>
      <c r="AR24" s="13"/>
      <c r="AS24" s="14"/>
      <c r="AT24" s="14"/>
      <c r="AU24" s="51"/>
      <c r="AW24" s="1"/>
      <c r="AY24" s="1"/>
      <c r="AZ24" s="1">
        <v>23</v>
      </c>
      <c r="BA24" s="1"/>
      <c r="BB24" s="1"/>
      <c r="BC24" s="1"/>
      <c r="BD24" s="1"/>
      <c r="BE24" s="1"/>
    </row>
    <row r="25" spans="1:57" ht="5.15" customHeight="1" thickBot="1" x14ac:dyDescent="0.25">
      <c r="A25" s="14"/>
      <c r="B25" s="14"/>
      <c r="C25" s="14"/>
      <c r="D25" s="14"/>
      <c r="E25" s="14"/>
      <c r="F25" s="14"/>
      <c r="J25" s="14"/>
      <c r="K25" s="14"/>
      <c r="L25" s="15"/>
      <c r="M25" s="15"/>
      <c r="N25" s="14"/>
      <c r="O25" s="14"/>
      <c r="P25" s="14"/>
      <c r="Q25" s="15"/>
      <c r="R25" s="15"/>
      <c r="S25" s="15"/>
      <c r="T25" s="14"/>
      <c r="U25" s="15"/>
      <c r="V25" s="15"/>
      <c r="W25" s="15"/>
      <c r="X25" s="15"/>
      <c r="Y25" s="15"/>
      <c r="Z25" s="15"/>
      <c r="AA25" s="14"/>
      <c r="AD25" s="14"/>
      <c r="AJ25" s="15"/>
      <c r="AK25" s="14"/>
      <c r="AL25" s="14"/>
      <c r="AM25" s="14"/>
      <c r="AN25" s="14"/>
      <c r="AO25" s="14"/>
      <c r="AP25" s="14"/>
      <c r="AQ25" s="14"/>
      <c r="AR25" s="14"/>
      <c r="AS25" s="13"/>
      <c r="AT25" s="13">
        <v>5</v>
      </c>
      <c r="AU25" s="50">
        <v>40299</v>
      </c>
      <c r="AV25" s="1">
        <v>8</v>
      </c>
      <c r="AW25" s="3"/>
      <c r="AZ25" s="1">
        <v>24</v>
      </c>
    </row>
    <row r="26" spans="1:57" s="3" customFormat="1" ht="16" customHeight="1" thickTop="1" thickBot="1" x14ac:dyDescent="0.25">
      <c r="A26" s="13"/>
      <c r="B26" s="13"/>
      <c r="C26" s="13"/>
      <c r="D26" s="13"/>
      <c r="E26" s="14"/>
      <c r="F26" s="14"/>
      <c r="J26" s="14"/>
      <c r="K26" s="14"/>
      <c r="N26" s="14"/>
      <c r="O26" s="21" t="s">
        <v>15</v>
      </c>
      <c r="P26" s="22">
        <f>IF(OR($D$4="",$F$4="",$H$4=""),"",IF($AT$11=1,"",LOOKUP(AT2,欠席者データ!C2:IJ2,欠席者データ!C56:IJ56)))</f>
        <v>0</v>
      </c>
      <c r="Q26" s="14"/>
      <c r="T26" s="14"/>
      <c r="W26" s="14"/>
      <c r="X26" s="21" t="s">
        <v>40</v>
      </c>
      <c r="Y26" s="22">
        <f>IF(OR($D$4="",$F$4="",$H$4=""),"",IF($AT$11=1,"",LOOKUP(AT2,欠席者データ!C2:IJ2,欠席者データ!C68:IJ68)))</f>
        <v>0</v>
      </c>
      <c r="AA26" s="14"/>
      <c r="AB26" s="21" t="s">
        <v>57</v>
      </c>
      <c r="AC26" s="22">
        <f>IF(OR($D$4="",$F$4="",$H$4=""),"",IF($AT$11=1,"",LOOKUP(AT2,欠席者データ!C2:IJ2,欠席者データ!C54:IJ54)))</f>
        <v>1</v>
      </c>
      <c r="AD26" s="14"/>
      <c r="AJ26" s="14"/>
      <c r="AK26" s="14"/>
      <c r="AL26" s="14"/>
      <c r="AM26" s="14"/>
      <c r="AN26" s="1"/>
      <c r="AO26" s="1"/>
      <c r="AP26" s="14"/>
      <c r="AQ26" s="14"/>
      <c r="AR26" s="13"/>
      <c r="AS26" s="14"/>
      <c r="AT26" s="14"/>
      <c r="AW26" s="1"/>
      <c r="AY26" s="1"/>
      <c r="AZ26" s="1">
        <v>25</v>
      </c>
      <c r="BA26" s="1"/>
      <c r="BB26" s="1"/>
      <c r="BC26" s="1"/>
      <c r="BD26" s="1"/>
      <c r="BE26" s="1"/>
    </row>
    <row r="27" spans="1:57" ht="5.15" customHeight="1" thickTop="1" x14ac:dyDescent="0.2">
      <c r="A27" s="106"/>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3"/>
      <c r="AT27" s="88">
        <v>40179</v>
      </c>
      <c r="AU27" s="50">
        <v>40179</v>
      </c>
      <c r="AZ27" s="1">
        <v>26</v>
      </c>
    </row>
    <row r="28" spans="1:57" ht="16" customHeight="1" x14ac:dyDescent="0.2">
      <c r="A28" s="106"/>
      <c r="B28" s="106"/>
      <c r="C28" s="106"/>
      <c r="D28" s="106"/>
      <c r="E28" s="14"/>
      <c r="F28" s="14"/>
      <c r="G28" s="3"/>
      <c r="I28" s="16" t="s">
        <v>26</v>
      </c>
      <c r="J28" s="126">
        <f>IF(OR($D$4="",$F$4="",$H$4=""),"",IF($AT$11=1,"",LOOKUP(AT2,欠席者データ!C2:IJ2,欠席者データ!C22:IJ22)))</f>
        <v>0</v>
      </c>
      <c r="K28" s="14"/>
      <c r="U28" s="16" t="s">
        <v>32</v>
      </c>
      <c r="V28" s="17">
        <f>IF(OR($D$4="",$F$4="",$H$4=""),"",IF($AT$11=1,"",LOOKUP(AT2,欠席者データ!C2:IJ2,欠席者データ!C17:IJ17)))</f>
        <v>0</v>
      </c>
      <c r="W28" s="14"/>
      <c r="X28" s="14"/>
      <c r="Y28" s="14"/>
      <c r="Z28" s="14"/>
      <c r="AA28" s="14"/>
      <c r="AB28" s="14"/>
      <c r="AC28" s="14"/>
      <c r="AD28" s="14"/>
      <c r="AE28" s="14"/>
      <c r="AF28" s="14"/>
      <c r="AG28" s="14"/>
      <c r="AH28" s="14"/>
      <c r="AI28" s="14"/>
      <c r="AJ28" s="14"/>
      <c r="AK28" s="14"/>
      <c r="AL28" s="14"/>
      <c r="AM28" s="14"/>
      <c r="AN28" s="14"/>
      <c r="AO28" s="14"/>
      <c r="AP28" s="14"/>
      <c r="AQ28" s="14"/>
      <c r="AR28" s="14"/>
      <c r="AS28" s="13"/>
      <c r="AT28" s="89">
        <v>40544</v>
      </c>
      <c r="AU28" s="51">
        <v>40544</v>
      </c>
      <c r="AZ28" s="1">
        <v>27</v>
      </c>
    </row>
    <row r="29" spans="1:57" ht="5.15" customHeight="1" thickBot="1" x14ac:dyDescent="0.25">
      <c r="A29" s="106"/>
      <c r="B29" s="106"/>
      <c r="C29" s="106"/>
      <c r="D29" s="106"/>
      <c r="E29" s="106"/>
      <c r="F29" s="106"/>
      <c r="G29" s="106"/>
      <c r="K29" s="14"/>
      <c r="N29" s="14"/>
      <c r="O29" s="106"/>
      <c r="P29" s="106"/>
      <c r="Q29" s="106"/>
      <c r="T29" s="3"/>
      <c r="U29" s="3"/>
      <c r="V29" s="3"/>
      <c r="W29" s="106"/>
      <c r="X29" s="106"/>
      <c r="Y29" s="106"/>
      <c r="Z29" s="106"/>
      <c r="AA29" s="106"/>
      <c r="AB29" s="106"/>
      <c r="AC29" s="106"/>
      <c r="AD29" s="14"/>
      <c r="AE29" s="106"/>
      <c r="AF29" s="106"/>
      <c r="AG29" s="106"/>
      <c r="AH29" s="106"/>
      <c r="AI29" s="106"/>
      <c r="AJ29" s="106"/>
      <c r="AK29" s="106"/>
      <c r="AL29" s="106"/>
      <c r="AM29" s="106"/>
      <c r="AN29" s="106"/>
      <c r="AO29" s="106"/>
      <c r="AP29" s="106"/>
      <c r="AQ29" s="106"/>
      <c r="AR29" s="106"/>
      <c r="AS29" s="13"/>
      <c r="AT29" s="13"/>
      <c r="AZ29" s="1">
        <v>28</v>
      </c>
    </row>
    <row r="30" spans="1:57" ht="16" customHeight="1" thickTop="1" thickBot="1" x14ac:dyDescent="0.25">
      <c r="A30" s="14"/>
      <c r="B30" s="14"/>
      <c r="C30" s="14"/>
      <c r="D30" s="14"/>
      <c r="E30" s="14"/>
      <c r="F30" s="15"/>
      <c r="G30" s="15"/>
      <c r="H30" s="16" t="s">
        <v>24</v>
      </c>
      <c r="I30" s="130">
        <f>IF(OR($D$4="",$F$4="",$H$4=""),"",IF($AT$11=1,"",LOOKUP(AT2,欠席者データ!C2:IJ2,欠席者データ!C45:IJ45)))</f>
        <v>0</v>
      </c>
      <c r="J30" s="15"/>
      <c r="K30" s="14"/>
      <c r="L30" s="16" t="s">
        <v>17</v>
      </c>
      <c r="M30" s="130">
        <f>IF(OR($D$4="",$F$4="",$H$4=""),"",IF($AT$11=1,"",LOOKUP(AT2,欠席者データ!C2:IJ2,欠席者データ!C39:IJ39)))</f>
        <v>1</v>
      </c>
      <c r="N30" s="14"/>
      <c r="R30" s="16" t="s">
        <v>34</v>
      </c>
      <c r="S30" s="17">
        <f>IF(OR($D$4="",$F$4="",$H$4=""),"",IF($AT$11=1,"",LOOKUP(AT2,欠席者データ!C2:IJ2,欠席者データ!C23:IJ23)))</f>
        <v>6</v>
      </c>
      <c r="T30" s="14"/>
      <c r="U30" s="21" t="s">
        <v>32</v>
      </c>
      <c r="V30" s="22">
        <f>IF(OR($D$4="",$F$4="",$H$4=""),"",IF($AT$11=1,"",LOOKUP(AT2,欠席者データ!C2:IJ2,欠席者データ!C67:IJ67)))</f>
        <v>0</v>
      </c>
      <c r="W30" s="14"/>
      <c r="Y30" s="21" t="s">
        <v>47</v>
      </c>
      <c r="Z30" s="22">
        <f>IF(OR($D$4="",$F$4="",$H$4=""),"",IF($AT$11=1,"",LOOKUP(AT2,欠席者データ!C2:IJ2,欠席者データ!C55:IJ55)))</f>
        <v>0</v>
      </c>
      <c r="AA30" s="14"/>
      <c r="AB30" s="16" t="s">
        <v>53</v>
      </c>
      <c r="AC30" s="17">
        <f>IF(OR($D$4="",$F$4="",$H$4=""),"",IF($AT$11=1,"",LOOKUP(AT2,欠席者データ!C2:IJ2,欠席者データ!C30:IJ30)))</f>
        <v>0</v>
      </c>
      <c r="AD30" s="14"/>
      <c r="AE30" s="21" t="s">
        <v>53</v>
      </c>
      <c r="AF30" s="22">
        <f>IF(OR($D$4="",$F$4="",$H$4=""),"",IF($AT$11=1,"",LOOKUP(AT2,欠席者データ!C2:IJ2,欠席者データ!C61:IJ61)))</f>
        <v>0</v>
      </c>
      <c r="AH30" s="16" t="s">
        <v>59</v>
      </c>
      <c r="AI30" s="17">
        <f>IF(OR($D$4="",$F$4="",$H$4=""),"",IF($AT$11=1,"",LOOKUP(AT2,欠席者データ!C2:IJ2,欠席者データ!C29:IJ29)))</f>
        <v>0</v>
      </c>
      <c r="AJ30" s="14"/>
      <c r="AM30" s="14"/>
      <c r="AN30" s="15"/>
      <c r="AO30" s="15"/>
      <c r="AP30" s="14"/>
      <c r="AQ30" s="14"/>
      <c r="AR30" s="14"/>
      <c r="AS30" s="13"/>
      <c r="AT30" s="13"/>
      <c r="AZ30" s="1">
        <v>29</v>
      </c>
    </row>
    <row r="31" spans="1:57" ht="5.15" customHeight="1" thickTop="1" thickBot="1" x14ac:dyDescent="0.25">
      <c r="A31" s="13"/>
      <c r="B31" s="13"/>
      <c r="C31" s="13"/>
      <c r="D31" s="13"/>
      <c r="E31" s="14"/>
      <c r="F31" s="3"/>
      <c r="G31" s="3"/>
      <c r="H31" s="14"/>
      <c r="N31" s="14"/>
      <c r="O31" s="14"/>
      <c r="P31" s="14"/>
      <c r="Q31" s="3"/>
      <c r="R31" s="3"/>
      <c r="S31" s="3"/>
      <c r="T31" s="14"/>
      <c r="U31" s="14"/>
      <c r="V31" s="14"/>
      <c r="W31" s="14"/>
      <c r="Y31" s="14"/>
      <c r="Z31" s="14"/>
      <c r="AA31" s="14"/>
      <c r="AB31" s="14"/>
      <c r="AC31" s="14"/>
      <c r="AD31" s="14"/>
      <c r="AE31" s="14"/>
      <c r="AH31" s="106"/>
      <c r="AI31" s="106"/>
      <c r="AJ31" s="106"/>
      <c r="AM31" s="14"/>
      <c r="AN31" s="14"/>
      <c r="AO31" s="14"/>
      <c r="AP31" s="14"/>
      <c r="AQ31" s="14"/>
      <c r="AR31" s="13"/>
      <c r="AS31" s="13"/>
      <c r="AT31" s="13"/>
      <c r="AW31" s="3"/>
      <c r="AZ31" s="1" t="str">
        <f>IF(AZ1&gt;=3,"",30)</f>
        <v/>
      </c>
    </row>
    <row r="32" spans="1:57" s="3" customFormat="1" ht="16" customHeight="1" thickTop="1" thickBot="1" x14ac:dyDescent="0.25">
      <c r="A32" s="106"/>
      <c r="B32" s="106"/>
      <c r="C32" s="106"/>
      <c r="D32" s="106"/>
      <c r="E32" s="14"/>
      <c r="F32" s="14"/>
      <c r="G32" s="14"/>
      <c r="H32" s="21" t="s">
        <v>26</v>
      </c>
      <c r="I32" s="22">
        <f>IF(OR($D$4="",$F$4="",$H$4=""),"",IF($AT$11=1,"",LOOKUP(AT2,欠席者データ!C2:IJ2,欠席者データ!C72:IJ72)))</f>
        <v>0</v>
      </c>
      <c r="J32" s="14"/>
      <c r="K32" s="14"/>
      <c r="L32" s="21" t="s">
        <v>28</v>
      </c>
      <c r="M32" s="142">
        <f>IF(OR($D$4="",$F$4="",$H$4=""),"",IF($AT$11=1,"",LOOKUP(AT2,欠席者データ!C2:IJ2,欠席者データ!C59:IJ59)))</f>
        <v>0</v>
      </c>
      <c r="N32" s="14"/>
      <c r="O32" s="16" t="s">
        <v>19</v>
      </c>
      <c r="P32" s="17">
        <f>IF(OR($D$4="",$F$4="",$H$4=""),"",IF($AT$11=1,"",LOOKUP(AT2,欠席者データ!C2:IJ2,欠席者データ!C38:IJ38)))</f>
        <v>0</v>
      </c>
      <c r="Q32" s="14"/>
      <c r="R32" s="1"/>
      <c r="S32" s="1"/>
      <c r="T32" s="1"/>
      <c r="U32" s="1"/>
      <c r="V32" s="1"/>
      <c r="W32" s="1"/>
      <c r="X32" s="16" t="s">
        <v>49</v>
      </c>
      <c r="Y32" s="17">
        <f>IF(OR($D$4="",$F$4="",$H$4=""),"",IF($AT$11=1,"",LOOKUP(AT2,欠席者データ!C2:IJ2,欠席者データ!C41:IJ41)))</f>
        <v>0</v>
      </c>
      <c r="Z32" s="1"/>
      <c r="AA32" s="14"/>
      <c r="AB32" s="16" t="s">
        <v>61</v>
      </c>
      <c r="AC32" s="17">
        <f>IF(OR($D$4="",$F$4="",$H$4=""),"",IF($AT$11=1,"",LOOKUP(AT2,欠席者データ!C2:IJ2,欠席者データ!C36:IJ36)))</f>
        <v>0</v>
      </c>
      <c r="AD32" s="14"/>
      <c r="AE32" s="16" t="s">
        <v>63</v>
      </c>
      <c r="AF32" s="17">
        <f>IF(OR($D$4="",$F$4="",$H$4=""),"",IF($AT$11=1,"",LOOKUP(AT2,欠席者データ!C2:IJ2,欠席者データ!C43:IJ43)))</f>
        <v>0</v>
      </c>
      <c r="AG32" s="14"/>
      <c r="AH32" s="1"/>
      <c r="AI32" s="1"/>
      <c r="AJ32" s="14"/>
      <c r="AK32" s="16" t="s">
        <v>72</v>
      </c>
      <c r="AL32" s="17">
        <f>IF(OR($D$4="",$F$4="",$H$4=""),"",IF($AT$11=1,"",LOOKUP(AT2,欠席者データ!C2:IJ2,欠席者データ!C42:IJ42)))</f>
        <v>7</v>
      </c>
      <c r="AM32" s="14"/>
      <c r="AN32" s="14"/>
      <c r="AO32" s="14"/>
      <c r="AP32" s="14"/>
      <c r="AQ32" s="14"/>
      <c r="AR32" s="14"/>
      <c r="AS32" s="14"/>
      <c r="AT32" s="14"/>
      <c r="AW32" s="1"/>
      <c r="AY32" s="1"/>
      <c r="AZ32" s="1" t="str">
        <f>IF(AZ1=2,31,"")</f>
        <v/>
      </c>
      <c r="BA32" s="1"/>
      <c r="BB32" s="1"/>
      <c r="BC32" s="1"/>
      <c r="BD32" s="1"/>
      <c r="BE32" s="1"/>
    </row>
    <row r="33" spans="1:56" ht="5.15" customHeight="1" thickTop="1" thickBot="1" x14ac:dyDescent="0.25">
      <c r="A33" s="106"/>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K33" s="106"/>
      <c r="AL33" s="106"/>
      <c r="AM33" s="106"/>
      <c r="AN33" s="106"/>
      <c r="AO33" s="106"/>
      <c r="AP33" s="106"/>
      <c r="AQ33" s="106"/>
      <c r="AR33" s="106"/>
      <c r="AS33" s="13"/>
      <c r="AT33" s="13"/>
    </row>
    <row r="34" spans="1:56" ht="16" customHeight="1" thickTop="1" thickBot="1" x14ac:dyDescent="0.25">
      <c r="A34" s="14"/>
      <c r="B34" s="14"/>
      <c r="C34" s="14"/>
      <c r="D34" s="14"/>
      <c r="E34" s="14"/>
      <c r="F34" s="15"/>
      <c r="G34" s="15"/>
      <c r="Q34" s="14"/>
      <c r="R34" s="14"/>
      <c r="S34" s="14"/>
      <c r="T34" s="14"/>
      <c r="W34" s="14"/>
      <c r="AA34" s="14"/>
      <c r="AD34" s="14"/>
      <c r="AK34" s="21" t="s">
        <v>95</v>
      </c>
      <c r="AL34" s="22">
        <f>IF(OR($D$4="",$F$4="",$H$4=""),"",IF($AT$11=1,"",LOOKUP(AT2,欠席者データ!C2:IJ2,欠席者データ!C70:IJ70)))</f>
        <v>1</v>
      </c>
      <c r="AM34" s="14"/>
      <c r="AP34" s="14"/>
      <c r="AQ34" s="14"/>
      <c r="AR34" s="14"/>
      <c r="AS34" s="13"/>
      <c r="AT34" s="13"/>
    </row>
    <row r="35" spans="1:56" ht="16" customHeight="1" thickTop="1" x14ac:dyDescent="0.2">
      <c r="A35" s="106"/>
      <c r="B35" s="106"/>
      <c r="C35" s="106"/>
      <c r="D35" s="106"/>
      <c r="E35" s="106"/>
      <c r="F35" s="106"/>
      <c r="G35" s="106"/>
      <c r="H35" s="106"/>
      <c r="I35" s="106"/>
      <c r="J35" s="106"/>
      <c r="K35" s="106"/>
      <c r="L35" s="106"/>
      <c r="M35" s="106"/>
      <c r="N35" s="106"/>
      <c r="O35" s="106"/>
      <c r="P35" s="106"/>
      <c r="Q35" s="106"/>
      <c r="R35" s="106"/>
      <c r="S35" s="106"/>
      <c r="T35" s="106"/>
      <c r="U35" s="3"/>
      <c r="V35" s="3"/>
      <c r="W35" s="3"/>
      <c r="X35" s="3"/>
      <c r="Y35" s="3"/>
      <c r="Z35" s="106"/>
      <c r="AA35" s="106"/>
      <c r="AB35" s="3"/>
      <c r="AC35" s="3"/>
      <c r="AD35" s="106"/>
      <c r="AE35" s="16" t="s">
        <v>94</v>
      </c>
      <c r="AF35" s="17">
        <f>IF(OR($D$4="",$F$4="",$H$4=""),"",IF($AT$11=1,"",LOOKUP(AT2,欠席者データ!C2:IJ2,欠席者データ!C40:IJ40)))</f>
        <v>0</v>
      </c>
      <c r="AG35" s="106"/>
      <c r="AH35" s="3"/>
      <c r="AI35" s="3"/>
      <c r="AJ35" s="106"/>
      <c r="AP35" s="106"/>
      <c r="AQ35" s="106"/>
      <c r="AR35" s="106"/>
      <c r="AS35" s="13"/>
      <c r="AT35" s="13"/>
      <c r="AW35" s="3"/>
    </row>
    <row r="36" spans="1:56" s="3" customFormat="1" ht="5.15" customHeight="1" thickBot="1" x14ac:dyDescent="0.25">
      <c r="A36" s="13"/>
      <c r="B36" s="13"/>
      <c r="C36" s="13"/>
      <c r="D36" s="13"/>
      <c r="E36" s="14"/>
      <c r="F36" s="14"/>
      <c r="G36" s="14"/>
      <c r="H36" s="1"/>
      <c r="I36" s="1"/>
      <c r="J36" s="1"/>
      <c r="K36" s="1"/>
      <c r="L36" s="1"/>
      <c r="M36" s="1"/>
      <c r="N36" s="1"/>
      <c r="O36" s="1"/>
      <c r="P36" s="1"/>
      <c r="Q36" s="1"/>
      <c r="R36" s="1"/>
      <c r="S36" s="1"/>
      <c r="T36" s="1"/>
      <c r="U36" s="1"/>
      <c r="V36" s="1"/>
      <c r="W36" s="1"/>
      <c r="X36" s="1"/>
      <c r="Y36" s="1"/>
      <c r="Z36" s="14"/>
      <c r="AA36" s="14"/>
      <c r="AB36" s="1"/>
      <c r="AC36" s="1"/>
      <c r="AD36" s="1"/>
      <c r="AE36" s="1"/>
      <c r="AF36" s="1"/>
      <c r="AP36" s="14"/>
      <c r="AQ36" s="14"/>
      <c r="AR36" s="13"/>
      <c r="AS36" s="14"/>
      <c r="AT36" s="14"/>
      <c r="AW36" s="1"/>
    </row>
    <row r="37" spans="1:56" ht="16" customHeight="1" thickTop="1" thickBot="1" x14ac:dyDescent="0.25">
      <c r="A37" s="13"/>
      <c r="B37" s="13"/>
      <c r="C37" s="13"/>
      <c r="D37" s="13"/>
      <c r="E37" s="14"/>
      <c r="F37" s="14"/>
      <c r="G37" s="14"/>
      <c r="H37" s="3"/>
      <c r="I37" s="3"/>
      <c r="J37" s="3"/>
      <c r="K37" s="3"/>
      <c r="L37" s="3"/>
      <c r="M37" s="3"/>
      <c r="N37" s="3"/>
      <c r="O37" s="3"/>
      <c r="P37" s="3"/>
      <c r="Q37" s="3"/>
      <c r="U37" s="16" t="s">
        <v>42</v>
      </c>
      <c r="V37" s="17">
        <f>IF(OR($D$4="",$F$4="",$H$4=""),"",IF($AT$11=1,"",LOOKUP(AT2,欠席者データ!C2:IJ2,欠席者データ!C24:IJ24)))</f>
        <v>0</v>
      </c>
      <c r="W37" s="106"/>
      <c r="X37" s="21" t="s">
        <v>42</v>
      </c>
      <c r="Y37" s="22">
        <f>IF(OR($D$4="",$F$4="",$H$4=""),"",IF($AT$11=1,"",LOOKUP(AT2,欠席者データ!C2:IJ2,欠席者データ!C64:IJ64)))</f>
        <v>0</v>
      </c>
      <c r="Z37" s="14"/>
      <c r="AA37" s="14"/>
      <c r="AB37" s="16" t="s">
        <v>65</v>
      </c>
      <c r="AC37" s="17">
        <f>IF(OR($D$4="",$F$4="",$H$4=""),"",IF($AT$11=1,"",LOOKUP(AT2,欠席者データ!C2:IJ2,欠席者データ!C31:IJ31)))</f>
        <v>1</v>
      </c>
      <c r="AD37" s="14"/>
      <c r="AE37" s="21" t="s">
        <v>65</v>
      </c>
      <c r="AF37" s="22">
        <f>IF(OR($D$4="",$F$4="",$H$4=""),"",IF($AT$11=1,"",LOOKUP(AT2,欠席者データ!C2:IJ2,欠席者データ!C62:IJ62)))</f>
        <v>0</v>
      </c>
      <c r="AP37" s="14"/>
      <c r="AQ37" s="14"/>
      <c r="AR37" s="13"/>
      <c r="AS37" s="13"/>
      <c r="AT37" s="13"/>
    </row>
    <row r="38" spans="1:56" ht="16" customHeight="1" thickTop="1" thickBot="1" x14ac:dyDescent="0.25">
      <c r="A38" s="13"/>
      <c r="B38" s="13"/>
      <c r="C38" s="13"/>
      <c r="D38" s="13"/>
      <c r="E38" s="14"/>
      <c r="F38" s="14"/>
      <c r="G38" s="14"/>
      <c r="H38" s="14"/>
      <c r="I38" s="15"/>
      <c r="J38" s="15"/>
      <c r="K38" s="14"/>
      <c r="L38" s="14"/>
      <c r="M38" s="14"/>
      <c r="N38" s="14"/>
      <c r="O38" s="16" t="s">
        <v>36</v>
      </c>
      <c r="P38" s="17">
        <f>IF(OR($D$4="",$F$4="",$H$4=""),"",IF($AT$11=1,"",LOOKUP(AT2,欠席者データ!C2:IJ2,欠席者データ!C26:IJ26)))</f>
        <v>0</v>
      </c>
      <c r="Q38" s="14"/>
      <c r="U38" s="16" t="s">
        <v>163</v>
      </c>
      <c r="V38" s="17">
        <f>IF(OR($D$4="",$F$4="",$H$4=""),"",IF($AT$11=1,"",LOOKUP(AT2,欠席者データ!C2:IJ2,欠席者データ!C25:IJ25)))</f>
        <v>0</v>
      </c>
      <c r="X38" s="21" t="s">
        <v>163</v>
      </c>
      <c r="Y38" s="22">
        <f>IF(OR($D$4="",$F$4="",$H$4=""),"",IF($AT$11=1,"",LOOKUP(AT2,欠席者データ!C2:IJ2,欠席者データ!C65:IJ65)))</f>
        <v>0</v>
      </c>
      <c r="Z38" s="15"/>
      <c r="AA38" s="14"/>
      <c r="AB38" s="16" t="s">
        <v>163</v>
      </c>
      <c r="AC38" s="17">
        <f>IF(OR($D$4="",$F$4="",$H$4=""),"",IF($AT$11=1,"",LOOKUP(AT2,欠席者データ!C2:IJ2,欠席者データ!C32:IJ32)))</f>
        <v>0</v>
      </c>
      <c r="AD38" s="14"/>
      <c r="AE38" s="21" t="s">
        <v>163</v>
      </c>
      <c r="AF38" s="22">
        <f>IF(OR($D$4="",$F$4="",$H$4=""),"",IF($AT$11=1,"",LOOKUP(AT2,欠席者データ!C2:IJ2,欠席者データ!C63:IJ63)))</f>
        <v>0</v>
      </c>
      <c r="AG38" s="15"/>
      <c r="AJ38" s="14"/>
      <c r="AK38" s="14"/>
      <c r="AL38" s="14"/>
      <c r="AP38" s="14"/>
      <c r="AQ38" s="14"/>
      <c r="AR38" s="13"/>
      <c r="AS38" s="13"/>
      <c r="AT38" s="13"/>
    </row>
    <row r="39" spans="1:56" ht="16" customHeight="1" thickTop="1" thickBot="1" x14ac:dyDescent="0.25">
      <c r="A39" s="14"/>
      <c r="B39" s="14"/>
      <c r="C39" s="14"/>
      <c r="D39" s="14"/>
      <c r="E39" s="14"/>
      <c r="F39" s="14"/>
      <c r="G39" s="14"/>
      <c r="H39" s="14"/>
      <c r="I39" s="15"/>
      <c r="J39" s="15"/>
      <c r="K39" s="14"/>
      <c r="L39" s="14"/>
      <c r="M39" s="14"/>
      <c r="N39" s="14"/>
      <c r="O39" s="3"/>
      <c r="P39" s="3"/>
      <c r="Q39" s="14"/>
      <c r="U39" s="14"/>
      <c r="V39" s="14"/>
      <c r="W39" s="14"/>
      <c r="X39" s="3"/>
      <c r="Y39" s="3"/>
      <c r="Z39" s="3"/>
      <c r="AA39" s="3"/>
      <c r="AB39" s="3"/>
      <c r="AC39" s="3"/>
      <c r="AD39" s="14"/>
      <c r="AG39" s="15"/>
      <c r="AH39" s="14"/>
      <c r="AI39" s="14"/>
      <c r="AJ39" s="14"/>
      <c r="AK39" s="14"/>
      <c r="AL39" s="14"/>
      <c r="AP39" s="14"/>
      <c r="AQ39" s="14"/>
      <c r="AR39" s="14"/>
      <c r="AS39" s="13"/>
      <c r="AT39" s="13"/>
    </row>
    <row r="40" spans="1:56" ht="16" customHeight="1" thickTop="1" x14ac:dyDescent="0.2">
      <c r="A40" s="14"/>
      <c r="B40" s="14"/>
      <c r="N40" s="14"/>
      <c r="O40" s="14"/>
      <c r="P40" s="14"/>
      <c r="Q40" s="14"/>
      <c r="R40" s="14"/>
      <c r="S40" s="14"/>
      <c r="T40" s="13"/>
      <c r="U40" s="13"/>
      <c r="V40" s="13"/>
      <c r="W40" s="118"/>
      <c r="X40" s="34"/>
      <c r="Y40" s="34"/>
      <c r="Z40" s="34"/>
      <c r="AA40" s="34"/>
      <c r="AB40" s="34"/>
      <c r="AC40" s="34"/>
      <c r="AD40" s="34"/>
      <c r="AE40" s="34"/>
      <c r="AF40" s="34"/>
      <c r="AG40" s="34"/>
      <c r="AH40" s="34"/>
      <c r="AI40" s="34"/>
      <c r="AJ40" s="34"/>
      <c r="AK40" s="34"/>
      <c r="AL40" s="34"/>
      <c r="AM40" s="34"/>
      <c r="AN40" s="34"/>
      <c r="AO40" s="34"/>
      <c r="AP40" s="34"/>
      <c r="AQ40" s="35"/>
    </row>
    <row r="41" spans="1:56" ht="16" customHeight="1" x14ac:dyDescent="0.2">
      <c r="A41" s="14"/>
      <c r="B41" s="14"/>
      <c r="F41" s="14"/>
      <c r="G41" s="14"/>
      <c r="H41" s="14"/>
      <c r="I41" s="15"/>
      <c r="J41" s="15"/>
      <c r="K41" s="14"/>
      <c r="L41" s="14"/>
      <c r="M41" s="14"/>
      <c r="N41" s="14"/>
      <c r="Q41" s="14"/>
      <c r="R41" s="14"/>
      <c r="S41" s="14"/>
      <c r="T41" s="13"/>
      <c r="U41" s="13"/>
      <c r="V41" s="13"/>
      <c r="W41" s="36"/>
      <c r="X41" s="112" t="s">
        <v>119</v>
      </c>
      <c r="Y41" s="112" t="s">
        <v>183</v>
      </c>
      <c r="Z41" s="113">
        <f>D4</f>
        <v>8</v>
      </c>
      <c r="AA41" s="113"/>
      <c r="AB41" s="112" t="s">
        <v>113</v>
      </c>
      <c r="AC41" s="113">
        <f>F4</f>
        <v>9</v>
      </c>
      <c r="AD41" s="113"/>
      <c r="AE41" s="112" t="s">
        <v>114</v>
      </c>
      <c r="AF41" s="113">
        <f>H4</f>
        <v>16</v>
      </c>
      <c r="AG41" s="112"/>
      <c r="AH41" s="114" t="s">
        <v>180</v>
      </c>
      <c r="AI41" s="114" t="s">
        <v>116</v>
      </c>
      <c r="AJ41" s="114"/>
      <c r="AK41" s="114"/>
      <c r="AL41" s="112" t="s">
        <v>181</v>
      </c>
      <c r="AM41" s="112"/>
      <c r="AN41" s="112"/>
      <c r="AO41" s="37"/>
      <c r="AP41" s="37"/>
      <c r="AQ41" s="38"/>
    </row>
    <row r="42" spans="1:56" ht="16" customHeight="1" x14ac:dyDescent="0.2">
      <c r="A42" s="14"/>
      <c r="B42" s="14"/>
      <c r="F42" s="14"/>
      <c r="G42" s="14"/>
      <c r="H42" s="14"/>
      <c r="I42" s="14"/>
      <c r="J42" s="14"/>
      <c r="K42" s="14"/>
      <c r="L42" s="14"/>
      <c r="M42" s="14"/>
      <c r="N42" s="14"/>
      <c r="O42" s="14"/>
      <c r="P42" s="14"/>
      <c r="Q42" s="14"/>
      <c r="R42" s="14"/>
      <c r="S42" s="14"/>
      <c r="T42" s="13"/>
      <c r="U42" s="13"/>
      <c r="V42" s="13"/>
      <c r="W42" s="36"/>
      <c r="X42" s="111"/>
      <c r="Y42" s="18"/>
      <c r="Z42" s="18"/>
      <c r="AA42" s="105"/>
      <c r="AB42" s="18"/>
      <c r="AC42" s="18"/>
      <c r="AD42" s="108"/>
      <c r="AE42" s="18"/>
      <c r="AF42" s="18"/>
      <c r="AG42" s="18"/>
      <c r="AH42" s="18"/>
      <c r="AI42" s="18"/>
      <c r="AJ42" s="18"/>
      <c r="AK42" s="18"/>
      <c r="AL42" s="18"/>
      <c r="AM42" s="18"/>
      <c r="AN42" s="217"/>
      <c r="AO42" s="217"/>
      <c r="AP42" s="107"/>
      <c r="AQ42" s="38"/>
    </row>
    <row r="43" spans="1:56" ht="16" customHeight="1" thickBot="1" x14ac:dyDescent="0.25">
      <c r="A43" s="14"/>
      <c r="B43" s="14"/>
      <c r="F43" s="16" t="s">
        <v>20</v>
      </c>
      <c r="G43" s="17">
        <f>IF(OR($D$4="",$F$4="",$H$4=""),"",IF($AT$11=1,"",LOOKUP(AT2,欠席者データ!C2:IJ2,欠席者データ!C49:IJ49)))</f>
        <v>0</v>
      </c>
      <c r="I43" s="16" t="s">
        <v>78</v>
      </c>
      <c r="J43" s="17">
        <f>IF(OR($D$4="",$F$4="",$H$4=""),"",IF($AT$11=1,"",LOOKUP(AT2,欠席者データ!C2:IJ2,欠席者データ!C47:IJ47)))</f>
        <v>17</v>
      </c>
      <c r="K43" s="14"/>
      <c r="N43" s="14"/>
      <c r="O43" s="14"/>
      <c r="P43" s="14"/>
      <c r="Q43" s="14"/>
      <c r="R43" s="14"/>
      <c r="S43" s="14"/>
      <c r="T43" s="13"/>
      <c r="U43" s="13"/>
      <c r="V43" s="13"/>
      <c r="W43" s="36"/>
      <c r="X43" s="117"/>
      <c r="Y43" s="213" t="s">
        <v>117</v>
      </c>
      <c r="Z43" s="213"/>
      <c r="AA43" s="213"/>
      <c r="AB43" s="213"/>
      <c r="AC43" s="213"/>
      <c r="AD43" s="213"/>
      <c r="AE43" s="213"/>
      <c r="AF43" s="18"/>
      <c r="AG43" s="18"/>
      <c r="AH43" s="18"/>
      <c r="AI43" s="39" t="s">
        <v>118</v>
      </c>
      <c r="AJ43" s="39"/>
      <c r="AK43" s="18"/>
      <c r="AL43" s="18"/>
      <c r="AM43" s="18"/>
      <c r="AN43" s="18"/>
      <c r="AO43" s="18"/>
      <c r="AQ43" s="38"/>
    </row>
    <row r="44" spans="1:56" ht="16" customHeight="1" thickBot="1" x14ac:dyDescent="0.25">
      <c r="A44" s="14"/>
      <c r="B44" s="14"/>
      <c r="F44" s="14"/>
      <c r="G44" s="14"/>
      <c r="H44" s="14"/>
      <c r="I44" s="14"/>
      <c r="J44" s="14"/>
      <c r="K44" s="14"/>
      <c r="L44" s="14"/>
      <c r="M44" s="14"/>
      <c r="N44" s="14"/>
      <c r="O44" s="14"/>
      <c r="P44" s="14"/>
      <c r="Q44" s="14"/>
      <c r="R44" s="14"/>
      <c r="S44" s="14"/>
      <c r="T44" s="13"/>
      <c r="U44" s="13"/>
      <c r="V44" s="13"/>
      <c r="W44" s="36"/>
      <c r="X44" s="111"/>
      <c r="Y44" s="224" t="s">
        <v>97</v>
      </c>
      <c r="Z44" s="225"/>
      <c r="AA44" s="225"/>
      <c r="AB44" s="226"/>
      <c r="AC44" s="214">
        <f>IF(OR($D$4="",$F$4="",$H$4=""),"",IF($AT$11=1,"",LOOKUP(AT2,欠席者データ!C2:IJ2,欠席者データ!C52:IJ52)))</f>
        <v>79</v>
      </c>
      <c r="AD44" s="215"/>
      <c r="AE44" s="215"/>
      <c r="AF44" s="28" t="s">
        <v>100</v>
      </c>
      <c r="AG44" s="57"/>
      <c r="AH44" s="57"/>
      <c r="AI44" s="228" t="s">
        <v>97</v>
      </c>
      <c r="AJ44" s="229"/>
      <c r="AK44" s="229"/>
      <c r="AL44" s="230"/>
      <c r="AM44" s="231">
        <f>IF(OR($D$4="",$F$4="",$H$4=""),"",IF($AT$11=1,"",LOOKUP(AT2,欠席者データ!C2:IJ2,欠席者データ!C80:IJ80)))</f>
        <v>11</v>
      </c>
      <c r="AN44" s="232"/>
      <c r="AO44" s="232"/>
      <c r="AP44" s="28" t="s">
        <v>104</v>
      </c>
      <c r="AQ44" s="38"/>
    </row>
    <row r="45" spans="1:56" ht="16" customHeight="1" thickTop="1" thickBot="1" x14ac:dyDescent="0.25">
      <c r="A45" s="14"/>
      <c r="B45" s="14"/>
      <c r="F45" s="14"/>
      <c r="G45" s="14"/>
      <c r="I45" s="21" t="s">
        <v>82</v>
      </c>
      <c r="J45" s="22">
        <f>IF(OR($D$4="",$F$4="",$H$4=""),"",IF($AT$11=1,"",LOOKUP(AT2,欠席者データ!C2:IJ2,欠席者データ!C73:IJ73)))</f>
        <v>10</v>
      </c>
      <c r="K45" s="14"/>
      <c r="L45" s="16" t="s">
        <v>90</v>
      </c>
      <c r="M45" s="17">
        <f>IF(OR($D$4="",$F$4="",$H$4=""),"",IF($AT$11=1,"",LOOKUP(AT2,欠席者データ!C2:IJ2,欠席者データ!C46:IJ46)))</f>
        <v>4</v>
      </c>
      <c r="N45" s="14"/>
      <c r="Q45" s="14"/>
      <c r="R45" s="14"/>
      <c r="S45" s="14"/>
      <c r="T45" s="13"/>
      <c r="U45" s="13"/>
      <c r="V45" s="13"/>
      <c r="W45" s="36"/>
      <c r="X45" s="111"/>
      <c r="Y45" s="224" t="s">
        <v>98</v>
      </c>
      <c r="Z45" s="225"/>
      <c r="AA45" s="225"/>
      <c r="AB45" s="226"/>
      <c r="AC45" s="214">
        <f>IF(OR($D$4="",$F$4="",$H$4=""),"",IF($AT$11=1,"",LOOKUP(AT2,欠席者データ!C2:IJ2,欠席者データ!C74:IJ74)))</f>
        <v>14</v>
      </c>
      <c r="AD45" s="215"/>
      <c r="AE45" s="215"/>
      <c r="AF45" s="28" t="s">
        <v>100</v>
      </c>
      <c r="AG45" s="57"/>
      <c r="AH45" s="57"/>
      <c r="AI45" s="228" t="s">
        <v>98</v>
      </c>
      <c r="AJ45" s="229"/>
      <c r="AK45" s="229"/>
      <c r="AL45" s="230"/>
      <c r="AM45" s="231">
        <f>IF(OR($D$4="",$F$4="",$H$4=""),"",IF($AT$11=1,"",LOOKUP(AT2,欠席者データ!C2:IJ2,欠席者データ!C81:IJ81)))</f>
        <v>5</v>
      </c>
      <c r="AN45" s="232"/>
      <c r="AO45" s="232"/>
      <c r="AP45" s="28" t="s">
        <v>104</v>
      </c>
      <c r="AQ45" s="38"/>
    </row>
    <row r="46" spans="1:56" ht="16" customHeight="1" thickTop="1" thickBot="1" x14ac:dyDescent="0.25">
      <c r="A46" s="14"/>
      <c r="B46" s="14"/>
      <c r="F46" s="14"/>
      <c r="G46" s="14"/>
      <c r="H46" s="14"/>
      <c r="I46" s="14"/>
      <c r="J46" s="14"/>
      <c r="K46" s="14"/>
      <c r="L46" s="14"/>
      <c r="M46" s="14"/>
      <c r="Q46" s="14"/>
      <c r="R46" s="14"/>
      <c r="S46" s="14"/>
      <c r="T46" s="13"/>
      <c r="U46" s="13"/>
      <c r="V46" s="13"/>
      <c r="W46" s="36"/>
      <c r="X46" s="111"/>
      <c r="Y46" s="233" t="s">
        <v>179</v>
      </c>
      <c r="Z46" s="234"/>
      <c r="AA46" s="234"/>
      <c r="AB46" s="235"/>
      <c r="AC46" s="214">
        <f>IF(OR($D$4="",$F$4="",$H$4=""),"",IF($AT$11=1,"",LOOKUP(AT2,欠席者データ!C2:IJ2,欠席者データ!C75:IJ75)))</f>
        <v>93</v>
      </c>
      <c r="AD46" s="215"/>
      <c r="AE46" s="215"/>
      <c r="AF46" s="28" t="s">
        <v>100</v>
      </c>
      <c r="AG46" s="57"/>
      <c r="AH46" s="57"/>
      <c r="AI46" s="228" t="s">
        <v>179</v>
      </c>
      <c r="AJ46" s="229"/>
      <c r="AK46" s="229"/>
      <c r="AL46" s="230"/>
      <c r="AM46" s="231">
        <f>IF(OR($D$4="",$F$4="",$H$4=""),"",IF($AT$11=1,"",LOOKUP(AT2,欠席者データ!C2:IJ2,欠席者データ!C79:IJ79)))</f>
        <v>16</v>
      </c>
      <c r="AN46" s="232"/>
      <c r="AO46" s="232"/>
      <c r="AP46" s="28" t="s">
        <v>104</v>
      </c>
      <c r="AQ46" s="38"/>
    </row>
    <row r="47" spans="1:56" ht="16" customHeight="1" thickBot="1" x14ac:dyDescent="0.25">
      <c r="A47" s="14"/>
      <c r="B47" s="14"/>
      <c r="F47" s="16" t="s">
        <v>164</v>
      </c>
      <c r="G47" s="17">
        <f>IF(OR($D$4="",$F$4="",$H$4=""),"",IF($AT$11=1,"",LOOKUP(AT2,欠席者データ!C2:IJ2,欠席者データ!C48:IJ48)))</f>
        <v>0</v>
      </c>
      <c r="L47" s="178" t="s">
        <v>81</v>
      </c>
      <c r="M47" s="179">
        <f>IF(OR($D$4="",$F$4="",$H$4=""),"",IF($AT$11=1,"",LOOKUP(AT2,欠席者データ!C2:IJ2,欠席者データ!C50:IJ50)))</f>
        <v>0</v>
      </c>
      <c r="N47" s="177"/>
      <c r="O47" s="14"/>
      <c r="P47" s="14"/>
      <c r="Q47" s="14"/>
      <c r="R47" s="14"/>
      <c r="S47" s="14"/>
      <c r="T47" s="13"/>
      <c r="U47" s="13"/>
      <c r="V47" s="13"/>
      <c r="W47" s="40"/>
      <c r="X47" s="115"/>
      <c r="Y47" s="115"/>
      <c r="Z47" s="115"/>
      <c r="AA47" s="115"/>
      <c r="AB47" s="115"/>
      <c r="AC47" s="115"/>
      <c r="AD47" s="115"/>
      <c r="AE47" s="115"/>
      <c r="AF47" s="115"/>
      <c r="AG47" s="115"/>
      <c r="AH47" s="115"/>
      <c r="AI47" s="115"/>
      <c r="AJ47" s="115"/>
      <c r="AK47" s="115"/>
      <c r="AL47" s="115"/>
      <c r="AM47" s="115"/>
      <c r="AN47" s="115"/>
      <c r="AO47" s="115"/>
      <c r="AP47" s="115"/>
      <c r="AQ47" s="116"/>
      <c r="AR47" s="13"/>
      <c r="AS47" s="37"/>
      <c r="BD47" s="37"/>
    </row>
    <row r="48" spans="1:56" ht="16" customHeight="1" thickTop="1" x14ac:dyDescent="0.2">
      <c r="A48" s="13"/>
      <c r="B48" s="13"/>
      <c r="C48" s="13"/>
      <c r="D48" s="13"/>
      <c r="E48" s="13"/>
      <c r="F48" s="13"/>
      <c r="G48" s="13"/>
      <c r="H48" s="13"/>
      <c r="I48" s="13"/>
      <c r="J48" s="13"/>
      <c r="K48" s="106"/>
      <c r="L48" s="176"/>
      <c r="M48" s="176"/>
      <c r="N48" s="13"/>
      <c r="O48" s="13"/>
      <c r="P48" s="13"/>
      <c r="Q48" s="13"/>
      <c r="R48" s="13"/>
      <c r="S48" s="13"/>
      <c r="T48" s="13"/>
      <c r="U48" s="13"/>
      <c r="V48" s="13"/>
      <c r="W48" s="13"/>
      <c r="X48" s="227"/>
      <c r="Y48" s="227"/>
      <c r="Z48" s="227"/>
      <c r="AA48" s="227"/>
      <c r="AB48" s="227"/>
      <c r="AC48" s="227"/>
      <c r="AD48" s="227"/>
      <c r="AE48" s="227"/>
      <c r="AF48" s="227"/>
      <c r="AG48" s="227"/>
      <c r="AH48" s="227"/>
      <c r="AI48" s="227"/>
      <c r="AJ48" s="227"/>
      <c r="AK48" s="227"/>
      <c r="AL48" s="227"/>
      <c r="AM48" s="227"/>
      <c r="AN48" s="227"/>
      <c r="AO48" s="227"/>
      <c r="AP48" s="227"/>
      <c r="AQ48" s="227"/>
      <c r="AR48" s="13"/>
      <c r="AS48" s="18"/>
      <c r="AT48" s="13"/>
      <c r="BD48" s="37"/>
    </row>
    <row r="49" spans="1:56" ht="16" customHeight="1" x14ac:dyDescent="0.2">
      <c r="A49" s="13"/>
      <c r="B49" s="13"/>
      <c r="C49" s="13"/>
      <c r="D49" s="13"/>
      <c r="E49" s="13"/>
      <c r="F49" s="13"/>
      <c r="G49" s="13"/>
      <c r="H49" s="13"/>
      <c r="I49" s="13"/>
      <c r="J49" s="13"/>
      <c r="K49" s="106"/>
      <c r="L49" s="13"/>
      <c r="M49" s="13"/>
      <c r="N49" s="13"/>
      <c r="O49" s="13"/>
      <c r="P49" s="13"/>
      <c r="Q49" s="13"/>
      <c r="R49" s="13"/>
      <c r="S49" s="13"/>
      <c r="T49" s="13"/>
      <c r="U49" s="13"/>
      <c r="V49" s="13"/>
      <c r="W49" s="13"/>
      <c r="AR49" s="13"/>
      <c r="AS49" s="18"/>
      <c r="AT49" s="13"/>
      <c r="BD49" s="37"/>
    </row>
    <row r="50" spans="1:56" ht="5.15" customHeight="1" x14ac:dyDescent="0.2">
      <c r="AT50" s="13"/>
      <c r="BD50" s="37"/>
    </row>
    <row r="51" spans="1:56" x14ac:dyDescent="0.2">
      <c r="BD51" s="37"/>
    </row>
    <row r="52" spans="1:56" x14ac:dyDescent="0.2">
      <c r="S52" s="37"/>
      <c r="T52" s="37"/>
      <c r="U52" s="37"/>
    </row>
    <row r="53" spans="1:56" x14ac:dyDescent="0.2">
      <c r="T53" s="37"/>
    </row>
    <row r="58" spans="1:56" x14ac:dyDescent="0.2">
      <c r="AS58"/>
    </row>
  </sheetData>
  <sheetProtection algorithmName="SHA-512" hashValue="eDB8ixGzOaePXKkchOOx+iB2z5wDFAQa/HHwVR2MTRaDUZ/cQwMSp9wIBtDYYyu585Fc1i0xPzu/T4ogOFcyMA==" saltValue="DbFbj/VE9qB2rpzYNhnfOw==" spinCount="100000" sheet="1" objects="1" scenarios="1"/>
  <mergeCells count="20">
    <mergeCell ref="AC45:AE45"/>
    <mergeCell ref="AC46:AE46"/>
    <mergeCell ref="Y44:AB44"/>
    <mergeCell ref="Y45:AB45"/>
    <mergeCell ref="X48:AQ48"/>
    <mergeCell ref="AI44:AL44"/>
    <mergeCell ref="AI45:AL45"/>
    <mergeCell ref="AI46:AL46"/>
    <mergeCell ref="AM44:AO44"/>
    <mergeCell ref="AM45:AO45"/>
    <mergeCell ref="AM46:AO46"/>
    <mergeCell ref="Y46:AB46"/>
    <mergeCell ref="Y43:AE43"/>
    <mergeCell ref="AC44:AE44"/>
    <mergeCell ref="A1:AR3"/>
    <mergeCell ref="AN42:AO42"/>
    <mergeCell ref="X12:Z12"/>
    <mergeCell ref="AI6:AL6"/>
    <mergeCell ref="AI8:AL8"/>
    <mergeCell ref="J4:K4"/>
  </mergeCells>
  <phoneticPr fontId="2"/>
  <conditionalFormatting sqref="G43 M47 J8 M8 M12 M14 M16 H18 M18 M20 H22 M22 J28 I30 M30 I32 M32 P38 J41 J43 J45 M45 G47">
    <cfRule type="cellIs" dxfId="39" priority="232" operator="greaterThan">
      <formula>30</formula>
    </cfRule>
  </conditionalFormatting>
  <conditionalFormatting sqref="G43 M47 M10 J41 J43 J45 M45 G47">
    <cfRule type="cellIs" dxfId="38" priority="258" operator="greaterThan">
      <formula>29</formula>
    </cfRule>
  </conditionalFormatting>
  <conditionalFormatting sqref="G43">
    <cfRule type="cellIs" dxfId="37" priority="172" operator="greaterThan">
      <formula>0</formula>
    </cfRule>
  </conditionalFormatting>
  <conditionalFormatting sqref="H20 S22 P24 P26 S30 P32">
    <cfRule type="cellIs" dxfId="36" priority="234" operator="greaterThan">
      <formula>30</formula>
    </cfRule>
  </conditionalFormatting>
  <conditionalFormatting sqref="H20 V20 Y20 S22 P24 V24 Y24 P26 Y26 V28 S30 V30 Z30 P32 Y32 V37:V38 Y37:Y38 P38">
    <cfRule type="cellIs" dxfId="35" priority="257" operator="greaterThan">
      <formula>29</formula>
    </cfRule>
  </conditionalFormatting>
  <conditionalFormatting sqref="I6:I7 I9 I11">
    <cfRule type="cellIs" dxfId="34" priority="262" stopIfTrue="1" operator="greaterThan">
      <formula>5</formula>
    </cfRule>
  </conditionalFormatting>
  <conditionalFormatting sqref="J8 M8 M12 M14 AL14 AO15 M16 AI16 AL16 H18 M18 AC18 AF18 H20 M20 V20 Y20 AC20 AF20 H22 M22 S22 AC22 P24 V24 Y24 AC24 AF24 P26 Y26 AC26 J28 V28 I30 M30 S30 V30 Z30 AC30 AF30 AI30 I32 M32 P32 Y32 AC32 AF32 AL32 AL34 AF35 V37:V38 Y37:Y38 AC37:AC38 AF37:AF38 P38 J41 G43 J43 J45 M45 G47 M47">
    <cfRule type="cellIs" dxfId="33" priority="270" stopIfTrue="1" operator="between">
      <formula>$X$8</formula>
      <formula>$Z$8</formula>
    </cfRule>
  </conditionalFormatting>
  <conditionalFormatting sqref="J8 M8 M12 M14 AL14 AO15 M16 AI16 AL16 H18 M18 AC18 AF18 H20 M20 V20 Y20 AC20 AF20 H22 M22 S22 AC22 P24 V24 Y24 AC24 AF24 P26 Y26 AC26 J28 V28 I30 S30 V30 Z30 AC30 AF30 AI30 I32 M32 P32 Y32 AC32 AF32 AL32 AL34 AF35 V37:V38 Y37:Y38 AC37:AC38 AF37:AF38 P38 J41 G43 J43 J45 M45 G47 M47 M10">
    <cfRule type="cellIs" dxfId="32" priority="271" stopIfTrue="1" operator="between">
      <formula>$X$10</formula>
      <formula>1000</formula>
    </cfRule>
  </conditionalFormatting>
  <conditionalFormatting sqref="J38">
    <cfRule type="cellIs" dxfId="31" priority="265" stopIfTrue="1" operator="greaterThanOrEqual">
      <formula>10</formula>
    </cfRule>
    <cfRule type="cellIs" dxfId="30" priority="264" stopIfTrue="1" operator="between">
      <formula>5</formula>
      <formula>9</formula>
    </cfRule>
    <cfRule type="cellIs" dxfId="29" priority="263" stopIfTrue="1" operator="between">
      <formula>1</formula>
      <formula>4</formula>
    </cfRule>
  </conditionalFormatting>
  <conditionalFormatting sqref="M10">
    <cfRule type="cellIs" dxfId="28" priority="233" operator="greaterThan">
      <formula>0</formula>
    </cfRule>
  </conditionalFormatting>
  <conditionalFormatting sqref="M14 AL14 AO15 AI16 AL16 AF18 AF20 AF24 AF30 AI30 AF32 AL32 AL34 AF35 AF37:AF38">
    <cfRule type="cellIs" dxfId="27" priority="256" operator="greaterThan">
      <formula>29</formula>
    </cfRule>
  </conditionalFormatting>
  <conditionalFormatting sqref="M19">
    <cfRule type="cellIs" dxfId="26" priority="220" operator="lessThan">
      <formula>10</formula>
    </cfRule>
  </conditionalFormatting>
  <conditionalFormatting sqref="M47">
    <cfRule type="cellIs" dxfId="25" priority="133" operator="greaterThan">
      <formula>0</formula>
    </cfRule>
  </conditionalFormatting>
  <conditionalFormatting sqref="V20 Y20 V24 Y24 Y26 V28 V30 Z30 Y32 V37:V38 Y37:Y38">
    <cfRule type="cellIs" dxfId="24" priority="235" operator="greaterThan">
      <formula>30</formula>
    </cfRule>
  </conditionalFormatting>
  <conditionalFormatting sqref="V37:V38 AC37:AC38 J41 G43 J43 J45 M45 G47 M47 H20 V20 Y20 S22 P24 V24 Y24 P26 Y26 V28 S30 V30 Z30 P32 Y32 Y37:Y38 P38 M14 AL14 AO15 AI16 AL16 AF18 AF20 AF24 AF30 AI30 AF32 AL32 AL34 AF35 AF37:AF38 AC26 AC32 AC18 AC20 AC24 AC30 AC22 J8 M8 M12 M16 H18 M18 M20 H22 M22 J28 I30 M30 I32 M32">
    <cfRule type="cellIs" dxfId="23" priority="269" stopIfTrue="1" operator="between">
      <formula>$X$6</formula>
      <formula>$Z$6</formula>
    </cfRule>
  </conditionalFormatting>
  <conditionalFormatting sqref="V38 AC38 AB14:AK14 AM14 AP14:AQ14 X14:AA19 AB15:AG15 AN15 AP15 AQ15:AQ26 AB16:AH16 AJ16:AK16 AM16 AB17:AI17 AJ17:AJ19 AP17:AP21 AM18 AE18:AE20 AG18:AG20 AB18:AB24 AD18:AD26 AC19 AF19 X20 AJ20:AM20 X21:Z21 AC21 AG21:AO21 X22 AJ22 AM22 X23:Z23 AC23 AH23:AI23 AM23:AO25 AJ23:AL26 AP23:AP26 X24 AE24 X25:Z25 X26 AB26 AM26 AD28:AD32 Y30 AB30 AH30 AJ30 AM30:AQ31 AE30:AE32 Y31:Z31 X32 AB32 AG32 AJ32:AK32 AD34 AK34 AM34 AP34:AQ34 AE35 Z36:Z38 AP36:AQ39 U37 AB37 AE37 AD37:AD39 AG38 AJ38:AL39 AG39:AI39">
    <cfRule type="cellIs" dxfId="22" priority="266" stopIfTrue="1" operator="between">
      <formula>1</formula>
      <formula>2</formula>
    </cfRule>
  </conditionalFormatting>
  <conditionalFormatting sqref="V38 AC38">
    <cfRule type="cellIs" dxfId="21" priority="254" operator="between">
      <formula>10</formula>
      <formula>29</formula>
    </cfRule>
  </conditionalFormatting>
  <conditionalFormatting sqref="AB14:AK14 AM14 AP14:AQ14 X14:AA19 AB15:AG15 AN15 AP15 AQ15:AQ26 AB16:AH16 AJ16:AK16 AM16 AB17:AI17 AJ17:AJ19 AP17:AP21 AM18 AE18:AE20 AG18:AG20 AB18:AB24 AD18:AD26 AC19 AF19 X20 AJ20:AM20 X21:Z21 AC21 AG21:AO21 X22 AJ22 AM22 X23:Z23 AC23 AH23:AI23 AM23:AO25 AJ23:AL26 AP23:AP26 X24 AE24 X25:Z25 X26 AB26 AM26 AD28:AD32 Y30 AB30 AH30 AJ30 AM30:AQ31 AE30:AE32 Y31:Z31 X32 AB32 AG32 AJ32:AK32 AD34 AK34 AM34 AP34:AQ34 AE35 Z36:Z38 AP36:AQ39 U37 AB37 AE37 AD37:AD39 V38 AC38 AG38 AJ38:AL39 AG39:AI39">
    <cfRule type="cellIs" dxfId="20" priority="267" stopIfTrue="1" operator="between">
      <formula>2</formula>
      <formula>5</formula>
    </cfRule>
    <cfRule type="cellIs" dxfId="19" priority="268" stopIfTrue="1" operator="between">
      <formula>6</formula>
      <formula>1000</formula>
    </cfRule>
  </conditionalFormatting>
  <conditionalFormatting sqref="AC18 AF18 AC20 AF20 AC22 AC24 AF24 AC26 AC30 AF30 AC32 AF32 AF35 AC37:AC38 AF37:AF38">
    <cfRule type="cellIs" dxfId="18" priority="236" operator="greaterThan">
      <formula>30</formula>
    </cfRule>
  </conditionalFormatting>
  <conditionalFormatting sqref="AC18">
    <cfRule type="cellIs" dxfId="17" priority="250" operator="equal">
      <formula>"休"</formula>
    </cfRule>
  </conditionalFormatting>
  <conditionalFormatting sqref="AC20">
    <cfRule type="cellIs" dxfId="16" priority="249" operator="equal">
      <formula>"休"</formula>
    </cfRule>
  </conditionalFormatting>
  <conditionalFormatting sqref="AC22">
    <cfRule type="cellIs" dxfId="15" priority="211" operator="greaterThan">
      <formula>29</formula>
    </cfRule>
  </conditionalFormatting>
  <conditionalFormatting sqref="AC24">
    <cfRule type="cellIs" dxfId="14" priority="248" operator="equal">
      <formula>"休"</formula>
    </cfRule>
  </conditionalFormatting>
  <conditionalFormatting sqref="AC26 AC32">
    <cfRule type="cellIs" dxfId="13" priority="253" operator="greaterThan">
      <formula>30</formula>
    </cfRule>
  </conditionalFormatting>
  <conditionalFormatting sqref="AC26">
    <cfRule type="cellIs" dxfId="12" priority="251" operator="equal">
      <formula>"休"</formula>
    </cfRule>
    <cfRule type="cellIs" dxfId="11" priority="242" operator="lessThan">
      <formula>0</formula>
    </cfRule>
    <cfRule type="containsBlanks" dxfId="10" priority="241">
      <formula>LEN(TRIM(AC26))=0</formula>
    </cfRule>
  </conditionalFormatting>
  <conditionalFormatting sqref="AC30">
    <cfRule type="cellIs" dxfId="9" priority="247" operator="equal">
      <formula>"休"</formula>
    </cfRule>
  </conditionalFormatting>
  <conditionalFormatting sqref="AC32">
    <cfRule type="cellIs" dxfId="8" priority="246" operator="equal">
      <formula>"休"</formula>
    </cfRule>
    <cfRule type="containsBlanks" dxfId="7" priority="240">
      <formula>LEN(TRIM(AC32))=0</formula>
    </cfRule>
  </conditionalFormatting>
  <conditionalFormatting sqref="AC37:AC38">
    <cfRule type="cellIs" dxfId="6" priority="244" operator="equal">
      <formula>"休"</formula>
    </cfRule>
  </conditionalFormatting>
  <conditionalFormatting sqref="AI30 AL32 AL34">
    <cfRule type="cellIs" dxfId="5" priority="237" operator="greaterThan">
      <formula>30</formula>
    </cfRule>
  </conditionalFormatting>
  <conditionalFormatting sqref="AL14 AO15 AI16 AL16">
    <cfRule type="cellIs" dxfId="4" priority="238" operator="greaterThan">
      <formula>30</formula>
    </cfRule>
  </conditionalFormatting>
  <dataValidations xWindow="480" yWindow="257" count="5">
    <dataValidation type="list" allowBlank="1" showInputMessage="1" showErrorMessage="1" errorTitle="日付が正しくありません" error="入力された日のデータはありません" sqref="D5" xr:uid="{00000000-0002-0000-0500-000000000000}">
      <formula1>$AV$2:$AV$3</formula1>
    </dataValidation>
    <dataValidation type="list" allowBlank="1" showInputMessage="1" showErrorMessage="1" errorTitle="日付が正しくありません" error="正しい日付を入力してください" sqref="H4:H5" xr:uid="{00000000-0002-0000-0500-000001000000}">
      <formula1>$AZ$2:$AZ$32</formula1>
    </dataValidation>
    <dataValidation type="list" allowBlank="1" showInputMessage="1" showErrorMessage="1" errorTitle="日付が正しくありません" error="入力された日のデータはありません" sqref="D4" xr:uid="{00000000-0002-0000-0500-000002000000}">
      <formula1>$AV$3:$AV$4</formula1>
    </dataValidation>
    <dataValidation type="list" allowBlank="1" showInputMessage="1" showErrorMessage="1" errorTitle="データがありません" error="入力された日のデータはありません" sqref="F5" xr:uid="{00000000-0002-0000-0500-000003000000}">
      <formula1>$AW$2:$AW$10</formula1>
    </dataValidation>
    <dataValidation type="list" allowBlank="1" showInputMessage="1" showErrorMessage="1" errorTitle="データがありません" error="入力された日のデータはありません" sqref="F4" xr:uid="{00000000-0002-0000-0500-000004000000}">
      <formula1>$AW$2:$AW$8</formula1>
    </dataValidation>
  </dataValidations>
  <pageMargins left="0.78740157480314965" right="0.39370078740157483" top="0.59055118110236227" bottom="0.59055118110236227" header="0.51181102362204722" footer="0.51181102362204722"/>
  <pageSetup paperSize="9" scale="8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F73"/>
  <sheetViews>
    <sheetView showGridLines="0" view="pageBreakPreview" zoomScaleNormal="100" zoomScaleSheetLayoutView="65" workbookViewId="0">
      <selection activeCell="AE7" sqref="AE7"/>
    </sheetView>
  </sheetViews>
  <sheetFormatPr defaultRowHeight="13" x14ac:dyDescent="0.2"/>
  <cols>
    <col min="1" max="1" width="8.6328125" customWidth="1"/>
    <col min="2" max="32" width="4.6328125" customWidth="1"/>
  </cols>
  <sheetData>
    <row r="1" spans="1:32" x14ac:dyDescent="0.2">
      <c r="AF1" t="s">
        <v>133</v>
      </c>
    </row>
    <row r="2" spans="1:32" ht="19.5" customHeight="1" x14ac:dyDescent="0.2">
      <c r="A2" s="27" t="s">
        <v>132</v>
      </c>
      <c r="B2" s="59">
        <f t="shared" ref="B2:AC2" si="0">C2-1</f>
        <v>46252</v>
      </c>
      <c r="C2" s="59">
        <f t="shared" si="0"/>
        <v>46253</v>
      </c>
      <c r="D2" s="59">
        <f t="shared" si="0"/>
        <v>46254</v>
      </c>
      <c r="E2" s="59">
        <f t="shared" si="0"/>
        <v>46255</v>
      </c>
      <c r="F2" s="59">
        <f t="shared" si="0"/>
        <v>46256</v>
      </c>
      <c r="G2" s="59">
        <f t="shared" si="0"/>
        <v>46257</v>
      </c>
      <c r="H2" s="59">
        <f t="shared" si="0"/>
        <v>46258</v>
      </c>
      <c r="I2" s="59">
        <f t="shared" si="0"/>
        <v>46259</v>
      </c>
      <c r="J2" s="59">
        <f t="shared" si="0"/>
        <v>46260</v>
      </c>
      <c r="K2" s="59">
        <f t="shared" si="0"/>
        <v>46261</v>
      </c>
      <c r="L2" s="59">
        <f t="shared" si="0"/>
        <v>46262</v>
      </c>
      <c r="M2" s="59">
        <f t="shared" si="0"/>
        <v>46263</v>
      </c>
      <c r="N2" s="59">
        <f t="shared" si="0"/>
        <v>46264</v>
      </c>
      <c r="O2" s="59">
        <f t="shared" si="0"/>
        <v>46265</v>
      </c>
      <c r="P2" s="59">
        <f t="shared" si="0"/>
        <v>46266</v>
      </c>
      <c r="Q2" s="59">
        <f t="shared" si="0"/>
        <v>46267</v>
      </c>
      <c r="R2" s="59">
        <f t="shared" si="0"/>
        <v>46268</v>
      </c>
      <c r="S2" s="59">
        <f t="shared" si="0"/>
        <v>46269</v>
      </c>
      <c r="T2" s="59">
        <f t="shared" si="0"/>
        <v>46270</v>
      </c>
      <c r="U2" s="59">
        <f t="shared" si="0"/>
        <v>46271</v>
      </c>
      <c r="V2" s="59">
        <f t="shared" si="0"/>
        <v>46272</v>
      </c>
      <c r="W2" s="59">
        <f t="shared" si="0"/>
        <v>46273</v>
      </c>
      <c r="X2" s="59">
        <f t="shared" si="0"/>
        <v>46274</v>
      </c>
      <c r="Y2" s="59">
        <f t="shared" si="0"/>
        <v>46275</v>
      </c>
      <c r="Z2" s="59">
        <f t="shared" si="0"/>
        <v>46276</v>
      </c>
      <c r="AA2" s="59">
        <f t="shared" si="0"/>
        <v>46277</v>
      </c>
      <c r="AB2" s="59">
        <f t="shared" si="0"/>
        <v>46278</v>
      </c>
      <c r="AC2" s="59">
        <f t="shared" si="0"/>
        <v>46279</v>
      </c>
      <c r="AD2" s="59">
        <f>AE2-1</f>
        <v>46280</v>
      </c>
      <c r="AE2" s="59">
        <f>欠席状況!AT7</f>
        <v>46281</v>
      </c>
    </row>
    <row r="3" spans="1:32" ht="20.149999999999999" hidden="1" customHeight="1" x14ac:dyDescent="0.2">
      <c r="A3" s="27" t="s">
        <v>129</v>
      </c>
      <c r="B3" s="27">
        <f t="shared" ref="B3:I3" si="1">WEEKDAY(B2,2)</f>
        <v>2</v>
      </c>
      <c r="C3" s="27">
        <f t="shared" si="1"/>
        <v>3</v>
      </c>
      <c r="D3" s="27">
        <f t="shared" si="1"/>
        <v>4</v>
      </c>
      <c r="E3" s="27">
        <f t="shared" si="1"/>
        <v>5</v>
      </c>
      <c r="F3" s="27">
        <f t="shared" si="1"/>
        <v>6</v>
      </c>
      <c r="G3" s="27">
        <f t="shared" si="1"/>
        <v>7</v>
      </c>
      <c r="H3" s="27">
        <f t="shared" si="1"/>
        <v>1</v>
      </c>
      <c r="I3" s="27">
        <f t="shared" si="1"/>
        <v>2</v>
      </c>
      <c r="J3" s="27">
        <f t="shared" ref="J3:X3" si="2">WEEKDAY(J2,2)</f>
        <v>3</v>
      </c>
      <c r="K3" s="27">
        <f t="shared" si="2"/>
        <v>4</v>
      </c>
      <c r="L3" s="27">
        <f t="shared" si="2"/>
        <v>5</v>
      </c>
      <c r="M3" s="27">
        <f t="shared" si="2"/>
        <v>6</v>
      </c>
      <c r="N3" s="27">
        <f t="shared" si="2"/>
        <v>7</v>
      </c>
      <c r="O3" s="27">
        <f t="shared" si="2"/>
        <v>1</v>
      </c>
      <c r="P3" s="27">
        <f t="shared" si="2"/>
        <v>2</v>
      </c>
      <c r="Q3" s="27">
        <f t="shared" si="2"/>
        <v>3</v>
      </c>
      <c r="R3" s="27">
        <f t="shared" si="2"/>
        <v>4</v>
      </c>
      <c r="S3" s="27">
        <f t="shared" si="2"/>
        <v>5</v>
      </c>
      <c r="T3" s="27">
        <f t="shared" si="2"/>
        <v>6</v>
      </c>
      <c r="U3" s="27">
        <f t="shared" si="2"/>
        <v>7</v>
      </c>
      <c r="V3" s="27">
        <f t="shared" si="2"/>
        <v>1</v>
      </c>
      <c r="W3" s="27">
        <f t="shared" si="2"/>
        <v>2</v>
      </c>
      <c r="X3" s="27">
        <f t="shared" si="2"/>
        <v>3</v>
      </c>
      <c r="Y3" s="27">
        <f t="shared" ref="Y3:AE3" si="3">WEEKDAY(Y2,2)</f>
        <v>4</v>
      </c>
      <c r="Z3" s="27">
        <f t="shared" si="3"/>
        <v>5</v>
      </c>
      <c r="AA3" s="27">
        <f t="shared" si="3"/>
        <v>6</v>
      </c>
      <c r="AB3" s="27">
        <f t="shared" si="3"/>
        <v>7</v>
      </c>
      <c r="AC3" s="27">
        <f t="shared" si="3"/>
        <v>1</v>
      </c>
      <c r="AD3" s="27">
        <f t="shared" si="3"/>
        <v>2</v>
      </c>
      <c r="AE3" s="27">
        <f t="shared" si="3"/>
        <v>3</v>
      </c>
    </row>
    <row r="4" spans="1:32" ht="20.149999999999999" customHeight="1" x14ac:dyDescent="0.2">
      <c r="A4" s="27" t="s">
        <v>106</v>
      </c>
      <c r="B4" s="27" t="str">
        <f t="shared" ref="B4:AE4" si="4">IF(B3=1,"月",IF(B3=2,"火",IF(B3=3,"水",IF(B3=4,"木",IF(B3=5,"金",IF(B3=6,"土",IF(B3=7,"日")))))))</f>
        <v>火</v>
      </c>
      <c r="C4" s="27" t="str">
        <f t="shared" si="4"/>
        <v>水</v>
      </c>
      <c r="D4" s="27" t="str">
        <f t="shared" si="4"/>
        <v>木</v>
      </c>
      <c r="E4" s="27" t="str">
        <f t="shared" si="4"/>
        <v>金</v>
      </c>
      <c r="F4" s="27" t="str">
        <f t="shared" si="4"/>
        <v>土</v>
      </c>
      <c r="G4" s="27" t="str">
        <f t="shared" si="4"/>
        <v>日</v>
      </c>
      <c r="H4" s="27" t="str">
        <f t="shared" si="4"/>
        <v>月</v>
      </c>
      <c r="I4" s="27" t="str">
        <f t="shared" si="4"/>
        <v>火</v>
      </c>
      <c r="J4" s="27" t="str">
        <f t="shared" si="4"/>
        <v>水</v>
      </c>
      <c r="K4" s="27" t="str">
        <f t="shared" si="4"/>
        <v>木</v>
      </c>
      <c r="L4" s="27" t="str">
        <f t="shared" si="4"/>
        <v>金</v>
      </c>
      <c r="M4" s="27" t="str">
        <f t="shared" si="4"/>
        <v>土</v>
      </c>
      <c r="N4" s="27" t="str">
        <f t="shared" si="4"/>
        <v>日</v>
      </c>
      <c r="O4" s="27" t="str">
        <f t="shared" si="4"/>
        <v>月</v>
      </c>
      <c r="P4" s="27" t="str">
        <f t="shared" si="4"/>
        <v>火</v>
      </c>
      <c r="Q4" s="27" t="str">
        <f t="shared" si="4"/>
        <v>水</v>
      </c>
      <c r="R4" s="27" t="str">
        <f t="shared" si="4"/>
        <v>木</v>
      </c>
      <c r="S4" s="27" t="str">
        <f t="shared" si="4"/>
        <v>金</v>
      </c>
      <c r="T4" s="27" t="str">
        <f t="shared" si="4"/>
        <v>土</v>
      </c>
      <c r="U4" s="27" t="str">
        <f t="shared" si="4"/>
        <v>日</v>
      </c>
      <c r="V4" s="27" t="str">
        <f t="shared" si="4"/>
        <v>月</v>
      </c>
      <c r="W4" s="27" t="str">
        <f t="shared" si="4"/>
        <v>火</v>
      </c>
      <c r="X4" s="27" t="str">
        <f t="shared" si="4"/>
        <v>水</v>
      </c>
      <c r="Y4" s="27" t="str">
        <f t="shared" si="4"/>
        <v>木</v>
      </c>
      <c r="Z4" s="27" t="str">
        <f t="shared" si="4"/>
        <v>金</v>
      </c>
      <c r="AA4" s="27" t="str">
        <f t="shared" si="4"/>
        <v>土</v>
      </c>
      <c r="AB4" s="27" t="str">
        <f t="shared" si="4"/>
        <v>日</v>
      </c>
      <c r="AC4" s="27" t="str">
        <f t="shared" si="4"/>
        <v>月</v>
      </c>
      <c r="AD4" s="27" t="str">
        <f t="shared" si="4"/>
        <v>火</v>
      </c>
      <c r="AE4" s="27" t="str">
        <f t="shared" si="4"/>
        <v>水</v>
      </c>
    </row>
    <row r="5" spans="1:32" s="54" customFormat="1" ht="20.149999999999999" customHeight="1" x14ac:dyDescent="0.2">
      <c r="A5" s="53" t="s">
        <v>107</v>
      </c>
      <c r="B5" s="53" t="str">
        <f>LOOKUP(B2,欠席者データ!$C$2:$IJ$2,欠席者データ!$C$52:$IJ$52)</f>
        <v/>
      </c>
      <c r="C5" s="53" t="str">
        <f>LOOKUP(C2,欠席者データ!$C$2:$IJ$2,欠席者データ!$C$52:$IJ$52)</f>
        <v/>
      </c>
      <c r="D5" s="53" t="str">
        <f>LOOKUP(D2,欠席者データ!$C$2:$IJ$2,欠席者データ!$C$52:$IJ$52)</f>
        <v/>
      </c>
      <c r="E5" s="53" t="str">
        <f>LOOKUP(E2,欠席者データ!$C$2:$IJ$2,欠席者データ!$C$52:$IJ$52)</f>
        <v/>
      </c>
      <c r="F5" s="53" t="str">
        <f>LOOKUP(F2,欠席者データ!$C$2:$IJ$2,欠席者データ!$C$52:$IJ$52)</f>
        <v/>
      </c>
      <c r="G5" s="53" t="str">
        <f>LOOKUP(G2,欠席者データ!$C$2:$IJ$2,欠席者データ!$C$52:$IJ$52)</f>
        <v/>
      </c>
      <c r="H5" s="53" t="str">
        <f>LOOKUP(H2,欠席者データ!$C$2:$IJ$2,欠席者データ!$C$52:$IJ$52)</f>
        <v/>
      </c>
      <c r="I5" s="53" t="str">
        <f>LOOKUP(I2,欠席者データ!$C$2:$IJ$2,欠席者データ!$C$52:$IJ$52)</f>
        <v/>
      </c>
      <c r="J5" s="53" t="str">
        <f>LOOKUP(J2,欠席者データ!$C$2:$IJ$2,欠席者データ!$C$52:$IJ$52)</f>
        <v/>
      </c>
      <c r="K5" s="53" t="str">
        <f>LOOKUP(K2,欠席者データ!$C$2:$IJ$2,欠席者データ!$C$52:$IJ$52)</f>
        <v/>
      </c>
      <c r="L5" s="53" t="str">
        <f>LOOKUP(L2,欠席者データ!$C$2:$IJ$2,欠席者データ!$C$52:$IJ$52)</f>
        <v/>
      </c>
      <c r="M5" s="53" t="str">
        <f>LOOKUP(M2,欠席者データ!$C$2:$IJ$2,欠席者データ!$C$52:$IJ$52)</f>
        <v/>
      </c>
      <c r="N5" s="53" t="str">
        <f>LOOKUP(N2,欠席者データ!$C$2:$IJ$2,欠席者データ!$C$52:$IJ$52)</f>
        <v/>
      </c>
      <c r="O5" s="53" t="str">
        <f>LOOKUP(O2,欠席者データ!$C$2:$IJ$2,欠席者データ!$C$52:$IJ$52)</f>
        <v/>
      </c>
      <c r="P5" s="53">
        <f>LOOKUP(P2,欠席者データ!$C$2:$IJ$2,欠席者データ!$C$52:$IJ$52)</f>
        <v>48</v>
      </c>
      <c r="Q5" s="53">
        <f>LOOKUP(Q2,欠席者データ!$C$2:$IJ$2,欠席者データ!$C$52:$IJ$52)</f>
        <v>45</v>
      </c>
      <c r="R5" s="53">
        <f>LOOKUP(R2,欠席者データ!$C$2:$IJ$2,欠席者データ!$C$52:$IJ$52)</f>
        <v>56</v>
      </c>
      <c r="S5" s="53">
        <f>LOOKUP(S2,欠席者データ!$C$2:$IJ$2,欠席者データ!$C$52:$IJ$52)</f>
        <v>77</v>
      </c>
      <c r="T5" s="53">
        <f>LOOKUP(T2,欠席者データ!$C$2:$IJ$2,欠席者データ!$C$52:$IJ$52)</f>
        <v>0</v>
      </c>
      <c r="U5" s="53">
        <f>LOOKUP(U2,欠席者データ!$C$2:$IJ$2,欠席者データ!$C$52:$IJ$52)</f>
        <v>0</v>
      </c>
      <c r="V5" s="132">
        <f>LOOKUP(V2,欠席者データ!$C$2:$IJ$2,欠席者データ!$C$52:$IJ$52)</f>
        <v>81</v>
      </c>
      <c r="W5" s="132">
        <f>LOOKUP(W2,欠席者データ!$C$2:$IJ$2,欠席者データ!$C$52:$IJ$52)</f>
        <v>75</v>
      </c>
      <c r="X5" s="53">
        <f>LOOKUP(X2,欠席者データ!$C$2:$IJ$2,欠席者データ!$C$52:$IJ$52)</f>
        <v>68</v>
      </c>
      <c r="Y5" s="53">
        <f>LOOKUP(Y2,欠席者データ!$C$2:$IJ$2,欠席者データ!$C$52:$IJ$52)</f>
        <v>74</v>
      </c>
      <c r="Z5" s="53">
        <f>LOOKUP(Z2,欠席者データ!$C$2:$IJ$2,欠席者データ!$C$52:$IJ$52)</f>
        <v>80</v>
      </c>
      <c r="AA5" s="53">
        <f>LOOKUP(AA2,欠席者データ!$C$2:$IJ$2,欠席者データ!$C$52:$IJ$52)</f>
        <v>0</v>
      </c>
      <c r="AB5" s="53">
        <f>LOOKUP(AB2,欠席者データ!$C$2:$IJ$2,欠席者データ!$C$52:$IJ$52)</f>
        <v>0</v>
      </c>
      <c r="AC5" s="132">
        <f>LOOKUP(AC2,欠席者データ!$C$2:$IJ$2,欠席者データ!$C$52:$IJ$52)</f>
        <v>76</v>
      </c>
      <c r="AD5" s="132">
        <f>LOOKUP(AD2,欠席者データ!$C$2:$IJ$2,欠席者データ!$C$52:$IJ$52)</f>
        <v>92</v>
      </c>
      <c r="AE5" s="132">
        <f>LOOKUP(AE2,欠席者データ!$C$2:$IJ$2,欠席者データ!$C$52:$IJ$52)</f>
        <v>79</v>
      </c>
    </row>
    <row r="6" spans="1:32" s="54" customFormat="1" ht="20.149999999999999" customHeight="1" x14ac:dyDescent="0.2">
      <c r="A6" s="53" t="s">
        <v>108</v>
      </c>
      <c r="B6" s="53" t="str">
        <f>LOOKUP(B$2,欠席者データ!$C$2:$IJ$2,欠席者データ!$C$74:$IJ$74)</f>
        <v/>
      </c>
      <c r="C6" s="53" t="str">
        <f>LOOKUP(C$2,欠席者データ!$C$2:$IJ$2,欠席者データ!$C$74:$IJ$74)</f>
        <v/>
      </c>
      <c r="D6" s="53" t="str">
        <f>LOOKUP(D$2,欠席者データ!$C$2:$IJ$2,欠席者データ!$C$74:$IJ$74)</f>
        <v/>
      </c>
      <c r="E6" s="53" t="str">
        <f>LOOKUP(E$2,欠席者データ!$C$2:$IJ$2,欠席者データ!$C$74:$IJ$74)</f>
        <v/>
      </c>
      <c r="F6" s="53" t="str">
        <f>LOOKUP(F$2,欠席者データ!$C$2:$IJ$2,欠席者データ!$C$74:$IJ$74)</f>
        <v/>
      </c>
      <c r="G6" s="53" t="str">
        <f>LOOKUP(G$2,欠席者データ!$C$2:$IJ$2,欠席者データ!$C$74:$IJ$74)</f>
        <v/>
      </c>
      <c r="H6" s="53" t="str">
        <f>LOOKUP(H$2,欠席者データ!$C$2:$IJ$2,欠席者データ!$C$74:$IJ$74)</f>
        <v/>
      </c>
      <c r="I6" s="53" t="str">
        <f>LOOKUP(I$2,欠席者データ!$C$2:$IJ$2,欠席者データ!$C$74:$IJ$74)</f>
        <v/>
      </c>
      <c r="J6" s="53" t="str">
        <f>LOOKUP(J$2,欠席者データ!$C$2:$IJ$2,欠席者データ!$C$74:$IJ$74)</f>
        <v/>
      </c>
      <c r="K6" s="53" t="str">
        <f>LOOKUP(K$2,欠席者データ!$C$2:$IJ$2,欠席者データ!$C$74:$IJ$74)</f>
        <v/>
      </c>
      <c r="L6" s="53" t="str">
        <f>LOOKUP(L$2,欠席者データ!$C$2:$IJ$2,欠席者データ!$C$74:$IJ$74)</f>
        <v/>
      </c>
      <c r="M6" s="53" t="str">
        <f>LOOKUP(M$2,欠席者データ!$C$2:$IJ$2,欠席者データ!$C$74:$IJ$74)</f>
        <v/>
      </c>
      <c r="N6" s="53" t="str">
        <f>LOOKUP(N$2,欠席者データ!$C$2:$IJ$2,欠席者データ!$C$74:$IJ$74)</f>
        <v/>
      </c>
      <c r="O6" s="53" t="str">
        <f>LOOKUP(O$2,欠席者データ!$C$2:$IJ$2,欠席者データ!$C$74:$IJ$74)</f>
        <v/>
      </c>
      <c r="P6" s="53">
        <f>LOOKUP(P$2,欠席者データ!$C$2:$IJ$2,欠席者データ!$C$74:$IJ$74)</f>
        <v>5</v>
      </c>
      <c r="Q6" s="53">
        <f>LOOKUP(Q$2,欠席者データ!$C$2:$IJ$2,欠席者データ!$C$74:$IJ$74)</f>
        <v>5</v>
      </c>
      <c r="R6" s="53">
        <f>LOOKUP(R$2,欠席者データ!$C$2:$IJ$2,欠席者データ!$C$74:$IJ$74)</f>
        <v>4</v>
      </c>
      <c r="S6" s="53">
        <f>LOOKUP(S$2,欠席者データ!$C$2:$IJ$2,欠席者データ!$C$74:$IJ$74)</f>
        <v>5</v>
      </c>
      <c r="T6" s="53">
        <f>LOOKUP(T$2,欠席者データ!$C$2:$IJ$2,欠席者データ!$C$74:$IJ$74)</f>
        <v>0</v>
      </c>
      <c r="U6" s="53">
        <f>LOOKUP(U$2,欠席者データ!$C$2:$IJ$2,欠席者データ!$C$74:$IJ$74)</f>
        <v>0</v>
      </c>
      <c r="V6" s="53">
        <f>LOOKUP(V$2,欠席者データ!$C$2:$IJ$2,欠席者データ!$C$74:$IJ$74)</f>
        <v>2</v>
      </c>
      <c r="W6" s="53">
        <f>LOOKUP(W$2,欠席者データ!$C$2:$IJ$2,欠席者データ!$C$74:$IJ$74)</f>
        <v>4</v>
      </c>
      <c r="X6" s="53">
        <f>LOOKUP(X$2,欠席者データ!$C$2:$IJ$2,欠席者データ!$C$74:$IJ$74)</f>
        <v>6</v>
      </c>
      <c r="Y6" s="53">
        <f>LOOKUP(Y$2,欠席者データ!$C$2:$IJ$2,欠席者データ!$C$74:$IJ$74)</f>
        <v>7</v>
      </c>
      <c r="Z6" s="53">
        <f>LOOKUP(Z$2,欠席者データ!$C$2:$IJ$2,欠席者データ!$C$74:$IJ$74)</f>
        <v>11</v>
      </c>
      <c r="AA6" s="53">
        <f>LOOKUP(AA$2,欠席者データ!$C$2:$IJ$2,欠席者データ!$C$74:$IJ$74)</f>
        <v>0</v>
      </c>
      <c r="AB6" s="53">
        <f>LOOKUP(AB$2,欠席者データ!$C$2:$IJ$2,欠席者データ!$C$74:$IJ$74)</f>
        <v>0</v>
      </c>
      <c r="AC6" s="53">
        <f>LOOKUP(AC$2,欠席者データ!$C$2:$IJ$2,欠席者データ!$C$74:$IJ$74)</f>
        <v>12</v>
      </c>
      <c r="AD6" s="53">
        <f>LOOKUP(AD$2,欠席者データ!$C$2:$IJ$2,欠席者データ!$C$74:$IJ$74)</f>
        <v>13</v>
      </c>
      <c r="AE6" s="53">
        <f>LOOKUP(AE$2,欠席者データ!$C$2:$IJ$2,欠席者データ!$C$74:$IJ$74)</f>
        <v>14</v>
      </c>
    </row>
    <row r="7" spans="1:32" s="162" customFormat="1" ht="20.149999999999999" customHeight="1" x14ac:dyDescent="0.2">
      <c r="A7" s="161" t="s">
        <v>99</v>
      </c>
      <c r="B7" s="161" t="str">
        <f t="shared" ref="B7:E7" si="5">IF(AND(B5="",B6=""),"",SUM(B5:B6))</f>
        <v/>
      </c>
      <c r="C7" s="161" t="str">
        <f t="shared" si="5"/>
        <v/>
      </c>
      <c r="D7" s="161" t="str">
        <f t="shared" si="5"/>
        <v/>
      </c>
      <c r="E7" s="161" t="str">
        <f t="shared" si="5"/>
        <v/>
      </c>
      <c r="F7" s="161" t="str">
        <f t="shared" ref="F7" si="6">IF(AND(F5="",F6=""),"",SUM(F5:F6))</f>
        <v/>
      </c>
      <c r="G7" s="161" t="str">
        <f t="shared" ref="G7:R7" si="7">IF(AND(G5="",G6=""),"",SUM(G5:G6))</f>
        <v/>
      </c>
      <c r="H7" s="161" t="str">
        <f t="shared" si="7"/>
        <v/>
      </c>
      <c r="I7" s="161" t="str">
        <f t="shared" si="7"/>
        <v/>
      </c>
      <c r="J7" s="161" t="str">
        <f t="shared" si="7"/>
        <v/>
      </c>
      <c r="K7" s="161" t="str">
        <f t="shared" si="7"/>
        <v/>
      </c>
      <c r="L7" s="161" t="str">
        <f t="shared" si="7"/>
        <v/>
      </c>
      <c r="M7" s="161" t="str">
        <f t="shared" si="7"/>
        <v/>
      </c>
      <c r="N7" s="161" t="str">
        <f t="shared" si="7"/>
        <v/>
      </c>
      <c r="O7" s="161" t="str">
        <f t="shared" si="7"/>
        <v/>
      </c>
      <c r="P7" s="161">
        <f t="shared" si="7"/>
        <v>53</v>
      </c>
      <c r="Q7" s="161">
        <f t="shared" si="7"/>
        <v>50</v>
      </c>
      <c r="R7" s="161">
        <f t="shared" si="7"/>
        <v>60</v>
      </c>
      <c r="S7" s="161">
        <f t="shared" ref="S7:AE7" si="8">IF(AND(S5="",S6=""),"",SUM(S5:S6))</f>
        <v>82</v>
      </c>
      <c r="T7" s="161">
        <f t="shared" si="8"/>
        <v>0</v>
      </c>
      <c r="U7" s="161">
        <f t="shared" si="8"/>
        <v>0</v>
      </c>
      <c r="V7" s="161">
        <f t="shared" si="8"/>
        <v>83</v>
      </c>
      <c r="W7" s="161">
        <f t="shared" si="8"/>
        <v>79</v>
      </c>
      <c r="X7" s="161">
        <f t="shared" si="8"/>
        <v>74</v>
      </c>
      <c r="Y7" s="161">
        <f t="shared" si="8"/>
        <v>81</v>
      </c>
      <c r="Z7" s="161">
        <f t="shared" si="8"/>
        <v>91</v>
      </c>
      <c r="AA7" s="161">
        <f t="shared" si="8"/>
        <v>0</v>
      </c>
      <c r="AB7" s="161">
        <f t="shared" si="8"/>
        <v>0</v>
      </c>
      <c r="AC7" s="161">
        <f t="shared" si="8"/>
        <v>88</v>
      </c>
      <c r="AD7" s="161">
        <f t="shared" si="8"/>
        <v>105</v>
      </c>
      <c r="AE7" s="161">
        <f t="shared" si="8"/>
        <v>93</v>
      </c>
    </row>
    <row r="8" spans="1:32" x14ac:dyDescent="0.2">
      <c r="A8" s="26"/>
      <c r="B8" s="55"/>
      <c r="C8" s="56"/>
      <c r="D8" s="56"/>
      <c r="E8" s="56"/>
      <c r="F8" s="56"/>
      <c r="G8" s="56"/>
      <c r="H8" s="56"/>
      <c r="I8" s="56"/>
      <c r="J8" s="56"/>
      <c r="K8" s="56"/>
      <c r="L8" s="56"/>
      <c r="M8" s="56"/>
      <c r="N8" s="56"/>
      <c r="O8" s="56"/>
      <c r="P8" s="56"/>
    </row>
    <row r="9" spans="1:32" x14ac:dyDescent="0.2">
      <c r="A9" s="26"/>
      <c r="B9" s="26"/>
    </row>
    <row r="10" spans="1:32" x14ac:dyDescent="0.2">
      <c r="A10" s="26"/>
      <c r="B10" s="26"/>
    </row>
    <row r="11" spans="1:32" x14ac:dyDescent="0.2">
      <c r="A11" s="26"/>
      <c r="B11" s="26"/>
    </row>
    <row r="12" spans="1:32" x14ac:dyDescent="0.2">
      <c r="A12" s="26"/>
      <c r="B12" s="26"/>
    </row>
    <row r="13" spans="1:32" x14ac:dyDescent="0.2">
      <c r="A13" s="26"/>
      <c r="B13" s="26"/>
    </row>
    <row r="14" spans="1:32" x14ac:dyDescent="0.2">
      <c r="A14" s="26"/>
      <c r="B14" s="26"/>
    </row>
    <row r="15" spans="1:32" x14ac:dyDescent="0.2">
      <c r="A15" s="26"/>
      <c r="B15" s="26"/>
    </row>
    <row r="16" spans="1:32" x14ac:dyDescent="0.2">
      <c r="A16" s="26"/>
      <c r="B16" s="26"/>
    </row>
    <row r="17" spans="1:2" x14ac:dyDescent="0.2">
      <c r="A17" s="26"/>
      <c r="B17" s="26"/>
    </row>
    <row r="18" spans="1:2" x14ac:dyDescent="0.2">
      <c r="A18" s="26"/>
      <c r="B18" s="26"/>
    </row>
    <row r="19" spans="1:2" x14ac:dyDescent="0.2">
      <c r="A19" s="26"/>
      <c r="B19" s="26"/>
    </row>
    <row r="20" spans="1:2" x14ac:dyDescent="0.2">
      <c r="A20" s="26"/>
      <c r="B20" s="26"/>
    </row>
    <row r="21" spans="1:2" x14ac:dyDescent="0.2">
      <c r="A21" s="26"/>
      <c r="B21" s="26"/>
    </row>
    <row r="22" spans="1:2" x14ac:dyDescent="0.2">
      <c r="A22" s="26"/>
      <c r="B22" s="26"/>
    </row>
    <row r="23" spans="1:2" x14ac:dyDescent="0.2">
      <c r="A23" s="26"/>
      <c r="B23" s="26"/>
    </row>
    <row r="24" spans="1:2" x14ac:dyDescent="0.2">
      <c r="A24" s="26"/>
      <c r="B24" s="26"/>
    </row>
    <row r="25" spans="1:2" x14ac:dyDescent="0.2">
      <c r="A25" s="26"/>
      <c r="B25" s="26"/>
    </row>
    <row r="26" spans="1:2" x14ac:dyDescent="0.2">
      <c r="A26" s="26"/>
      <c r="B26" s="26"/>
    </row>
    <row r="27" spans="1:2" x14ac:dyDescent="0.2">
      <c r="A27" s="26"/>
      <c r="B27" s="26"/>
    </row>
    <row r="28" spans="1:2" x14ac:dyDescent="0.2">
      <c r="A28" s="26"/>
      <c r="B28" s="26"/>
    </row>
    <row r="29" spans="1:2" x14ac:dyDescent="0.2">
      <c r="A29" s="26"/>
      <c r="B29" s="26"/>
    </row>
    <row r="30" spans="1:2" x14ac:dyDescent="0.2">
      <c r="A30" s="26"/>
      <c r="B30" s="26"/>
    </row>
    <row r="31" spans="1:2" x14ac:dyDescent="0.2">
      <c r="A31" s="26"/>
      <c r="B31" s="26"/>
    </row>
    <row r="32" spans="1:2" x14ac:dyDescent="0.2">
      <c r="A32" s="26"/>
      <c r="B32" s="26"/>
    </row>
    <row r="33" spans="1:2" x14ac:dyDescent="0.2">
      <c r="A33" s="26"/>
      <c r="B33" s="26"/>
    </row>
    <row r="34" spans="1:2" x14ac:dyDescent="0.2">
      <c r="A34" s="26"/>
      <c r="B34" s="26"/>
    </row>
    <row r="35" spans="1:2" x14ac:dyDescent="0.2">
      <c r="A35" s="26"/>
      <c r="B35" s="26"/>
    </row>
    <row r="36" spans="1:2" x14ac:dyDescent="0.2">
      <c r="A36" s="26"/>
      <c r="B36" s="26"/>
    </row>
    <row r="37" spans="1:2" x14ac:dyDescent="0.2">
      <c r="A37" s="26"/>
      <c r="B37" s="26"/>
    </row>
    <row r="38" spans="1:2" x14ac:dyDescent="0.2">
      <c r="A38" s="26"/>
      <c r="B38" s="26"/>
    </row>
    <row r="39" spans="1:2" x14ac:dyDescent="0.2">
      <c r="A39" s="26"/>
      <c r="B39" s="26"/>
    </row>
    <row r="40" spans="1:2" x14ac:dyDescent="0.2">
      <c r="A40" s="26"/>
      <c r="B40" s="26"/>
    </row>
    <row r="41" spans="1:2" x14ac:dyDescent="0.2">
      <c r="A41" s="26"/>
      <c r="B41" s="26"/>
    </row>
    <row r="42" spans="1:2" x14ac:dyDescent="0.2">
      <c r="A42" s="26"/>
      <c r="B42" s="26"/>
    </row>
    <row r="43" spans="1:2" x14ac:dyDescent="0.2">
      <c r="A43" s="26"/>
      <c r="B43" s="26"/>
    </row>
    <row r="44" spans="1:2" x14ac:dyDescent="0.2">
      <c r="A44" s="26"/>
      <c r="B44" s="26"/>
    </row>
    <row r="45" spans="1:2" x14ac:dyDescent="0.2">
      <c r="A45" s="26"/>
      <c r="B45" s="26"/>
    </row>
    <row r="46" spans="1:2" x14ac:dyDescent="0.2">
      <c r="A46" s="26"/>
      <c r="B46" s="26"/>
    </row>
    <row r="47" spans="1:2" x14ac:dyDescent="0.2">
      <c r="A47" s="26"/>
      <c r="B47" s="26"/>
    </row>
    <row r="48" spans="1:2" x14ac:dyDescent="0.2">
      <c r="A48" s="26"/>
      <c r="B48" s="26"/>
    </row>
    <row r="49" spans="1:2" x14ac:dyDescent="0.2">
      <c r="A49" s="26"/>
      <c r="B49" s="26"/>
    </row>
    <row r="50" spans="1:2" x14ac:dyDescent="0.2">
      <c r="A50" s="26"/>
      <c r="B50" s="26"/>
    </row>
    <row r="51" spans="1:2" x14ac:dyDescent="0.2">
      <c r="A51" s="26"/>
      <c r="B51" s="26"/>
    </row>
    <row r="52" spans="1:2" x14ac:dyDescent="0.2">
      <c r="A52" s="26"/>
      <c r="B52" s="26"/>
    </row>
    <row r="53" spans="1:2" x14ac:dyDescent="0.2">
      <c r="A53" s="26"/>
      <c r="B53" s="26"/>
    </row>
    <row r="54" spans="1:2" x14ac:dyDescent="0.2">
      <c r="A54" s="26"/>
      <c r="B54" s="26"/>
    </row>
    <row r="55" spans="1:2" x14ac:dyDescent="0.2">
      <c r="A55" s="26"/>
      <c r="B55" s="26"/>
    </row>
    <row r="56" spans="1:2" x14ac:dyDescent="0.2">
      <c r="A56" s="26"/>
      <c r="B56" s="26"/>
    </row>
    <row r="57" spans="1:2" x14ac:dyDescent="0.2">
      <c r="A57" s="26"/>
      <c r="B57" s="26"/>
    </row>
    <row r="58" spans="1:2" x14ac:dyDescent="0.2">
      <c r="A58" s="26"/>
      <c r="B58" s="26"/>
    </row>
    <row r="59" spans="1:2" x14ac:dyDescent="0.2">
      <c r="A59" s="26"/>
      <c r="B59" s="26"/>
    </row>
    <row r="60" spans="1:2" x14ac:dyDescent="0.2">
      <c r="A60" s="26"/>
      <c r="B60" s="26"/>
    </row>
    <row r="61" spans="1:2" x14ac:dyDescent="0.2">
      <c r="A61" s="26"/>
      <c r="B61" s="26"/>
    </row>
    <row r="62" spans="1:2" x14ac:dyDescent="0.2">
      <c r="A62" s="26"/>
      <c r="B62" s="26"/>
    </row>
    <row r="63" spans="1:2" x14ac:dyDescent="0.2">
      <c r="A63" s="26"/>
      <c r="B63" s="26"/>
    </row>
    <row r="64" spans="1:2" x14ac:dyDescent="0.2">
      <c r="A64" s="26"/>
      <c r="B64" s="26"/>
    </row>
    <row r="65" spans="1:2" x14ac:dyDescent="0.2">
      <c r="A65" s="26"/>
      <c r="B65" s="26"/>
    </row>
    <row r="66" spans="1:2" x14ac:dyDescent="0.2">
      <c r="A66" s="26"/>
      <c r="B66" s="26"/>
    </row>
    <row r="67" spans="1:2" x14ac:dyDescent="0.2">
      <c r="A67" s="26"/>
      <c r="B67" s="26"/>
    </row>
    <row r="68" spans="1:2" hidden="1" x14ac:dyDescent="0.2">
      <c r="A68" s="52">
        <f>欠席状況!AT7</f>
        <v>46281</v>
      </c>
    </row>
    <row r="69" spans="1:2" hidden="1" x14ac:dyDescent="0.2">
      <c r="A69" s="52" t="e">
        <f>DATE(#REF!,#REF!,#REF!)</f>
        <v>#REF!</v>
      </c>
    </row>
    <row r="70" spans="1:2" hidden="1" x14ac:dyDescent="0.2"/>
    <row r="71" spans="1:2" hidden="1" x14ac:dyDescent="0.2">
      <c r="A71" s="48">
        <f>A68</f>
        <v>46281</v>
      </c>
    </row>
    <row r="72" spans="1:2" hidden="1" x14ac:dyDescent="0.2">
      <c r="A72" s="1">
        <f>MONTH(A71)</f>
        <v>9</v>
      </c>
    </row>
    <row r="73" spans="1:2" hidden="1" x14ac:dyDescent="0.2">
      <c r="A73" s="1">
        <f>YEAR(A71)</f>
        <v>2026</v>
      </c>
    </row>
  </sheetData>
  <sheetProtection algorithmName="SHA-512" hashValue="lwWmhMec0JjqIpbgokXG4YOhxjJEVL2P9puihk8B3iL5xI04a4S7htdq2WhqC158k5kWr5t6ogv7ZEXqmRdMDA==" saltValue="OYq2YE1o05i/Ev4d+NvAww==" spinCount="100000" sheet="1" objects="1" scenarios="1"/>
  <phoneticPr fontId="2"/>
  <conditionalFormatting sqref="B3:AE3">
    <cfRule type="cellIs" dxfId="3" priority="1" stopIfTrue="1" operator="equal">
      <formula>"土"</formula>
    </cfRule>
    <cfRule type="cellIs" dxfId="2" priority="2" stopIfTrue="1" operator="equal">
      <formula>"日"</formula>
    </cfRule>
  </conditionalFormatting>
  <conditionalFormatting sqref="B4:AE4">
    <cfRule type="cellIs" dxfId="1" priority="3" stopIfTrue="1" operator="equal">
      <formula>"土"</formula>
    </cfRule>
    <cfRule type="cellIs" dxfId="0" priority="4" stopIfTrue="1" operator="equal">
      <formula>"日"</formula>
    </cfRule>
  </conditionalFormatting>
  <pageMargins left="0.78740157480314965" right="0.78740157480314965" top="0.78740157480314965" bottom="0.78740157480314965" header="0.51181102362204722" footer="0.51181102362204722"/>
  <pageSetup paperSize="9" scale="86" orientation="landscape" r:id="rId1"/>
  <headerFooter alignWithMargins="0"/>
  <ignoredErrors>
    <ignoredError sqref="F7"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19"/>
  <sheetViews>
    <sheetView view="pageBreakPreview" topLeftCell="B1" zoomScaleNormal="100" zoomScaleSheetLayoutView="100" workbookViewId="0">
      <pane ySplit="6" topLeftCell="A14" activePane="bottomLeft" state="frozen"/>
      <selection activeCell="C91" sqref="C91"/>
      <selection pane="bottomLeft" activeCell="I16" sqref="I16"/>
    </sheetView>
  </sheetViews>
  <sheetFormatPr defaultColWidth="9" defaultRowHeight="13" x14ac:dyDescent="0.2"/>
  <cols>
    <col min="1" max="1" width="7.36328125" style="8" hidden="1" customWidth="1"/>
    <col min="2" max="2" width="16.08984375" style="3" bestFit="1" customWidth="1"/>
    <col min="3" max="3" width="9.453125" style="3" bestFit="1" customWidth="1"/>
    <col min="4" max="4" width="19.26953125" style="8" bestFit="1" customWidth="1"/>
    <col min="5" max="5" width="9.453125" style="62" bestFit="1" customWidth="1"/>
    <col min="6" max="6" width="3.453125" style="61" bestFit="1" customWidth="1"/>
    <col min="7" max="7" width="3.453125" style="8" bestFit="1" customWidth="1"/>
    <col min="8" max="8" width="9.453125" style="62" bestFit="1" customWidth="1"/>
    <col min="9" max="9" width="3.453125" style="8" bestFit="1" customWidth="1"/>
    <col min="10" max="16384" width="9" style="8"/>
  </cols>
  <sheetData>
    <row r="1" spans="1:9" ht="25" customHeight="1" x14ac:dyDescent="0.2">
      <c r="A1" s="186" t="s">
        <v>174</v>
      </c>
      <c r="B1" s="186"/>
      <c r="C1" s="186"/>
      <c r="D1" s="186"/>
      <c r="E1" s="186"/>
      <c r="F1" s="186"/>
      <c r="G1" s="186"/>
      <c r="H1" s="186"/>
      <c r="I1" s="186"/>
    </row>
    <row r="2" spans="1:9" ht="5.15" customHeight="1" x14ac:dyDescent="0.2">
      <c r="A2" s="103"/>
      <c r="B2" s="138"/>
      <c r="C2" s="158"/>
      <c r="D2" s="103"/>
      <c r="E2" s="103"/>
      <c r="F2" s="103"/>
      <c r="G2" s="103"/>
      <c r="H2" s="103"/>
      <c r="I2" s="103"/>
    </row>
    <row r="3" spans="1:9" ht="15" customHeight="1" x14ac:dyDescent="0.2">
      <c r="A3" s="141"/>
      <c r="B3" s="141"/>
      <c r="C3" s="158"/>
      <c r="D3" s="141"/>
      <c r="E3" s="141"/>
      <c r="F3" s="141"/>
      <c r="G3" s="141"/>
      <c r="H3" s="141"/>
      <c r="I3" s="141"/>
    </row>
    <row r="5" spans="1:9" ht="5.15" customHeight="1" x14ac:dyDescent="0.2">
      <c r="C5" s="159"/>
    </row>
    <row r="6" spans="1:9" ht="24.65" customHeight="1" x14ac:dyDescent="0.2">
      <c r="A6" s="4" t="s">
        <v>159</v>
      </c>
      <c r="B6" s="139" t="s">
        <v>1</v>
      </c>
      <c r="C6" s="160" t="s">
        <v>160</v>
      </c>
      <c r="D6" s="4" t="s">
        <v>161</v>
      </c>
      <c r="E6" s="192" t="s">
        <v>162</v>
      </c>
      <c r="F6" s="236"/>
      <c r="G6" s="236"/>
      <c r="H6" s="236"/>
      <c r="I6" s="193"/>
    </row>
    <row r="7" spans="1:9" ht="23.25" hidden="1" customHeight="1" x14ac:dyDescent="0.2">
      <c r="B7" s="149" t="str">
        <f>措置状況!B13</f>
        <v>佃小学校</v>
      </c>
      <c r="C7" s="149" t="str">
        <f>措置状況!C13</f>
        <v>学級閉鎖</v>
      </c>
      <c r="D7" s="151" t="str">
        <f>措置状況!D13</f>
        <v>４年３組</v>
      </c>
      <c r="E7" s="150">
        <f>措置状況!E13</f>
        <v>46155</v>
      </c>
      <c r="F7" s="152" t="str">
        <f>措置状況!F13</f>
        <v>水</v>
      </c>
      <c r="G7" s="152" t="str">
        <f>措置状況!G13</f>
        <v>～</v>
      </c>
      <c r="H7" s="153">
        <f>措置状況!H13</f>
        <v>46157</v>
      </c>
      <c r="I7" s="148" t="str">
        <f>措置状況!I13</f>
        <v>金</v>
      </c>
    </row>
    <row r="8" spans="1:9" ht="23.25" hidden="1" customHeight="1" x14ac:dyDescent="0.2">
      <c r="B8" s="149" t="str">
        <f>措置状況!B14</f>
        <v>金沢小学校</v>
      </c>
      <c r="C8" s="149" t="str">
        <f>措置状況!C14</f>
        <v>学年閉鎖</v>
      </c>
      <c r="D8" s="151" t="str">
        <f>措置状況!D14</f>
        <v>１学年</v>
      </c>
      <c r="E8" s="150">
        <f>措置状況!E14</f>
        <v>46265</v>
      </c>
      <c r="F8" s="152" t="str">
        <f>措置状況!F14</f>
        <v>月</v>
      </c>
      <c r="G8" s="152" t="str">
        <f>措置状況!G14</f>
        <v>～</v>
      </c>
      <c r="H8" s="153">
        <f>措置状況!H14</f>
        <v>46265</v>
      </c>
      <c r="I8" s="148" t="str">
        <f>措置状況!I14</f>
        <v>月</v>
      </c>
    </row>
    <row r="9" spans="1:9" ht="23.25" hidden="1" customHeight="1" x14ac:dyDescent="0.2">
      <c r="B9" s="149" t="str">
        <f>措置状況!B15</f>
        <v>浜田小学校</v>
      </c>
      <c r="C9" s="149" t="str">
        <f>措置状況!C15</f>
        <v>学級閉鎖</v>
      </c>
      <c r="D9" s="151" t="str">
        <f>措置状況!D15</f>
        <v>６年３組</v>
      </c>
      <c r="E9" s="150">
        <f>措置状況!E15</f>
        <v>46273</v>
      </c>
      <c r="F9" s="152" t="str">
        <f>措置状況!F15</f>
        <v>火</v>
      </c>
      <c r="G9" s="152" t="str">
        <f>措置状況!G15</f>
        <v>～</v>
      </c>
      <c r="H9" s="153">
        <f>措置状況!H15</f>
        <v>46274</v>
      </c>
      <c r="I9" s="148" t="str">
        <f>措置状況!I15</f>
        <v>水</v>
      </c>
    </row>
    <row r="10" spans="1:9" ht="23.25" hidden="1" customHeight="1" x14ac:dyDescent="0.2">
      <c r="B10" s="149" t="str">
        <f>措置状況!B16</f>
        <v>横内小学校</v>
      </c>
      <c r="C10" s="149" t="str">
        <f>措置状況!C16</f>
        <v>学級閉鎖</v>
      </c>
      <c r="D10" s="151" t="str">
        <f>措置状況!D16</f>
        <v>４年１組</v>
      </c>
      <c r="E10" s="150">
        <f>措置状況!E16</f>
        <v>46273</v>
      </c>
      <c r="F10" s="152" t="str">
        <f>措置状況!F16</f>
        <v>火</v>
      </c>
      <c r="G10" s="152" t="str">
        <f>措置状況!G16</f>
        <v>～</v>
      </c>
      <c r="H10" s="153">
        <f>措置状況!H16</f>
        <v>46275</v>
      </c>
      <c r="I10" s="148" t="str">
        <f>措置状況!I16</f>
        <v>木</v>
      </c>
    </row>
    <row r="11" spans="1:9" ht="23.25" hidden="1" customHeight="1" x14ac:dyDescent="0.2">
      <c r="B11" s="149" t="str">
        <f>措置状況!B17</f>
        <v>金沢小学校</v>
      </c>
      <c r="C11" s="149" t="str">
        <f>措置状況!C17</f>
        <v>学級閉鎖</v>
      </c>
      <c r="D11" s="151" t="str">
        <f>措置状況!D17</f>
        <v>４年１組</v>
      </c>
      <c r="E11" s="150">
        <f>措置状況!E17</f>
        <v>46273</v>
      </c>
      <c r="F11" s="152" t="str">
        <f>措置状況!F17</f>
        <v>火</v>
      </c>
      <c r="G11" s="152" t="str">
        <f>措置状況!G17</f>
        <v>～</v>
      </c>
      <c r="H11" s="153">
        <f>措置状況!H17</f>
        <v>46275</v>
      </c>
      <c r="I11" s="148" t="str">
        <f>措置状況!I17</f>
        <v>木</v>
      </c>
    </row>
    <row r="12" spans="1:9" ht="23.25" hidden="1" customHeight="1" x14ac:dyDescent="0.2">
      <c r="B12" s="149" t="str">
        <f>措置状況!B18</f>
        <v>横内小学校</v>
      </c>
      <c r="C12" s="149" t="str">
        <f>措置状況!C18</f>
        <v>学年閉鎖</v>
      </c>
      <c r="D12" s="151" t="str">
        <f>措置状況!D18</f>
        <v>６学年</v>
      </c>
      <c r="E12" s="150">
        <f>措置状況!E18</f>
        <v>46276</v>
      </c>
      <c r="F12" s="152" t="str">
        <f>措置状況!F18</f>
        <v>金</v>
      </c>
      <c r="G12" s="152" t="str">
        <f>措置状況!G18</f>
        <v>～</v>
      </c>
      <c r="H12" s="153">
        <f>措置状況!H18</f>
        <v>46276</v>
      </c>
      <c r="I12" s="148" t="str">
        <f>措置状況!I18</f>
        <v>金</v>
      </c>
    </row>
    <row r="13" spans="1:9" ht="23.25" hidden="1" customHeight="1" x14ac:dyDescent="0.2">
      <c r="B13" s="149" t="str">
        <f>措置状況!B19</f>
        <v>戸山西小学校</v>
      </c>
      <c r="C13" s="149" t="str">
        <f>措置状況!C19</f>
        <v>学年閉鎖</v>
      </c>
      <c r="D13" s="151" t="str">
        <f>措置状況!D19</f>
        <v>３学年</v>
      </c>
      <c r="E13" s="150">
        <f>措置状況!E19</f>
        <v>46276</v>
      </c>
      <c r="F13" s="152" t="str">
        <f>措置状況!F19</f>
        <v>金</v>
      </c>
      <c r="G13" s="152" t="str">
        <f>措置状況!G19</f>
        <v>～</v>
      </c>
      <c r="H13" s="153">
        <f>措置状況!H19</f>
        <v>46279</v>
      </c>
      <c r="I13" s="148" t="str">
        <f>措置状況!I19</f>
        <v>月</v>
      </c>
    </row>
    <row r="14" spans="1:9" ht="23.25" customHeight="1" x14ac:dyDescent="0.2">
      <c r="B14" s="149" t="str">
        <f>措置状況!B20</f>
        <v>原別小学校</v>
      </c>
      <c r="C14" s="149" t="str">
        <f>措置状況!C20</f>
        <v>学年閉鎖</v>
      </c>
      <c r="D14" s="151" t="str">
        <f>措置状況!D20</f>
        <v>１学年</v>
      </c>
      <c r="E14" s="150">
        <f>措置状況!E20</f>
        <v>46280</v>
      </c>
      <c r="F14" s="152" t="str">
        <f>措置状況!F20</f>
        <v>火</v>
      </c>
      <c r="G14" s="152" t="str">
        <f>措置状況!G20</f>
        <v>～</v>
      </c>
      <c r="H14" s="153">
        <f>措置状況!H20</f>
        <v>46281</v>
      </c>
      <c r="I14" s="148" t="str">
        <f>措置状況!I20</f>
        <v>水</v>
      </c>
    </row>
    <row r="15" spans="1:9" ht="23.25" customHeight="1" x14ac:dyDescent="0.2">
      <c r="B15" s="149" t="str">
        <f>措置状況!B21</f>
        <v>佃小学校</v>
      </c>
      <c r="C15" s="149" t="str">
        <f>措置状況!C21</f>
        <v>学年閉鎖</v>
      </c>
      <c r="D15" s="151" t="str">
        <f>措置状況!D21</f>
        <v>３学年</v>
      </c>
      <c r="E15" s="150">
        <f>措置状況!E21</f>
        <v>46280</v>
      </c>
      <c r="F15" s="152" t="str">
        <f>措置状況!F21</f>
        <v>火</v>
      </c>
      <c r="G15" s="152" t="str">
        <f>措置状況!G21</f>
        <v>～</v>
      </c>
      <c r="H15" s="153">
        <f>措置状況!H21</f>
        <v>46282</v>
      </c>
      <c r="I15" s="148" t="str">
        <f>措置状況!I21</f>
        <v>木</v>
      </c>
    </row>
    <row r="16" spans="1:9" ht="23.25" customHeight="1" x14ac:dyDescent="0.2">
      <c r="B16" s="149" t="str">
        <f>措置状況!B22</f>
        <v>千刈小学校</v>
      </c>
      <c r="C16" s="149" t="str">
        <f>措置状況!C22</f>
        <v>学年閉鎖</v>
      </c>
      <c r="D16" s="151" t="str">
        <f>措置状況!D22</f>
        <v>６学年</v>
      </c>
      <c r="E16" s="150">
        <f>措置状況!E22</f>
        <v>46281</v>
      </c>
      <c r="F16" s="152" t="str">
        <f>措置状況!F22</f>
        <v>水</v>
      </c>
      <c r="G16" s="152" t="str">
        <f>措置状況!G22</f>
        <v>～</v>
      </c>
      <c r="H16" s="153">
        <f>措置状況!H22</f>
        <v>46283</v>
      </c>
      <c r="I16" s="148" t="str">
        <f>措置状況!I22</f>
        <v>金</v>
      </c>
    </row>
    <row r="17" spans="2:9" ht="23.25" hidden="1" customHeight="1" x14ac:dyDescent="0.2">
      <c r="B17" s="149">
        <f>措置状況!B23</f>
        <v>0</v>
      </c>
      <c r="C17" s="149">
        <f>措置状況!C23</f>
        <v>0</v>
      </c>
      <c r="D17" s="151">
        <f>措置状況!D23</f>
        <v>0</v>
      </c>
      <c r="E17" s="150">
        <f>措置状況!E23</f>
        <v>0</v>
      </c>
      <c r="F17" s="152">
        <f>措置状況!F23</f>
        <v>0</v>
      </c>
      <c r="G17" s="152">
        <f>措置状況!G23</f>
        <v>0</v>
      </c>
      <c r="H17" s="153">
        <f>措置状況!H23</f>
        <v>0</v>
      </c>
      <c r="I17" s="148">
        <f>措置状況!I23</f>
        <v>0</v>
      </c>
    </row>
    <row r="18" spans="2:9" ht="23.25" hidden="1" customHeight="1" x14ac:dyDescent="0.2">
      <c r="B18" s="149">
        <f>措置状況!B24</f>
        <v>0</v>
      </c>
      <c r="C18" s="149">
        <f>措置状況!C24</f>
        <v>0</v>
      </c>
      <c r="D18" s="151">
        <f>措置状況!D24</f>
        <v>0</v>
      </c>
      <c r="E18" s="150">
        <f>措置状況!E24</f>
        <v>0</v>
      </c>
      <c r="F18" s="152">
        <f>措置状況!F24</f>
        <v>0</v>
      </c>
      <c r="G18" s="152">
        <f>措置状況!G24</f>
        <v>0</v>
      </c>
      <c r="H18" s="153">
        <f>措置状況!H24</f>
        <v>0</v>
      </c>
      <c r="I18" s="148">
        <f>措置状況!I24</f>
        <v>0</v>
      </c>
    </row>
    <row r="19" spans="2:9" ht="23.25" hidden="1" customHeight="1" x14ac:dyDescent="0.2">
      <c r="B19" s="149">
        <f>措置状況!B25</f>
        <v>0</v>
      </c>
      <c r="C19" s="149">
        <f>措置状況!C25</f>
        <v>0</v>
      </c>
      <c r="D19" s="151">
        <f>措置状況!D25</f>
        <v>0</v>
      </c>
      <c r="E19" s="150">
        <f>措置状況!E25</f>
        <v>0</v>
      </c>
      <c r="F19" s="152">
        <f>措置状況!F25</f>
        <v>0</v>
      </c>
      <c r="G19" s="152">
        <f>措置状況!G25</f>
        <v>0</v>
      </c>
      <c r="H19" s="153">
        <f>措置状況!H25</f>
        <v>0</v>
      </c>
      <c r="I19" s="148">
        <f>措置状況!I25</f>
        <v>0</v>
      </c>
    </row>
  </sheetData>
  <sheetProtection algorithmName="SHA-512" hashValue="CLvtdLs/KBCh5Eiczm+9f3HSUZSuHGlTqUhMwRz3Kdjd8XeC/xF6PToBRA6Bc+L9skux9BK5qS7Jp7m+9xRPfw==" saltValue="W4XeoHUY702cfVNaysNBOw==" spinCount="100000" sheet="1" objects="1" scenarios="1"/>
  <autoFilter ref="A6:I8" xr:uid="{00000000-0009-0000-0000-000007000000}">
    <filterColumn colId="4" showButton="0"/>
    <filterColumn colId="7" showButton="0"/>
  </autoFilter>
  <mergeCells count="2">
    <mergeCell ref="A1:I1"/>
    <mergeCell ref="E6:I6"/>
  </mergeCells>
  <phoneticPr fontId="2"/>
  <printOptions horizontalCentered="1"/>
  <pageMargins left="0.78740157480314965" right="0.78740157480314965" top="0.78740157480314965" bottom="0.59055118110236227" header="0.51181102362204722" footer="0.51181102362204722"/>
  <pageSetup paperSize="9" scale="95"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6</vt:i4>
      </vt:variant>
    </vt:vector>
  </HeadingPairs>
  <TitlesOfParts>
    <vt:vector baseType="lpstr" size="11">
      <vt:lpstr>措置状況</vt:lpstr>
      <vt:lpstr>欠席者データ</vt:lpstr>
      <vt:lpstr>欠席状況</vt:lpstr>
      <vt:lpstr>欠席状況グラフ</vt:lpstr>
      <vt:lpstr>臨時休業状況</vt:lpstr>
      <vt:lpstr>欠席状況!Print_Area</vt:lpstr>
      <vt:lpstr>欠席状況グラフ!Print_Area</vt:lpstr>
      <vt:lpstr>措置状況!Print_Area</vt:lpstr>
      <vt:lpstr>臨時休業状況!Print_Area</vt:lpstr>
      <vt:lpstr>措置状況!Print_Titles</vt:lpstr>
      <vt:lpstr>臨時休業状況!Print_Titles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2026-09-16T06:53:20Z</cp:lastPrinted>
  <dcterms:created xsi:type="dcterms:W3CDTF">2007-10-23T02:22:04Z</dcterms:created>
  <dcterms:modified xsi:type="dcterms:W3CDTF">2026-09-16T06:53:39Z</dcterms:modified>
</cp:coreProperties>
</file>