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60" windowHeight="8085" activeTab="0"/>
  </bookViews>
  <sheets>
    <sheet name="○新りんご明細書（Ｈ28～" sheetId="1" r:id="rId1"/>
  </sheets>
  <definedNames/>
  <calcPr fullCalcOnLoad="1"/>
</workbook>
</file>

<file path=xl/sharedStrings.xml><?xml version="1.0" encoding="utf-8"?>
<sst xmlns="http://schemas.openxmlformats.org/spreadsheetml/2006/main" count="91" uniqueCount="51">
  <si>
    <t>計</t>
  </si>
  <si>
    <t>品種</t>
  </si>
  <si>
    <t>区分</t>
  </si>
  <si>
    <t>販売先</t>
  </si>
  <si>
    <t>精算されたもの</t>
  </si>
  <si>
    <t>（箱）</t>
  </si>
  <si>
    <t>（円）</t>
  </si>
  <si>
    <t>ア</t>
  </si>
  <si>
    <t>数　量</t>
  </si>
  <si>
    <t>イ</t>
  </si>
  <si>
    <t>ウ</t>
  </si>
  <si>
    <t>エ</t>
  </si>
  <si>
    <t>（円）</t>
  </si>
  <si>
    <t>家事消費</t>
  </si>
  <si>
    <t>金額（見積額）</t>
  </si>
  <si>
    <t>販売金額</t>
  </si>
  <si>
    <t>合計収入金額</t>
  </si>
  <si>
    <t>円</t>
  </si>
  <si>
    <t>贈　　　答</t>
  </si>
  <si>
    <t>前年申告したもので精算されて
いなかったもの（期首棚卸金額）</t>
  </si>
  <si>
    <t>精算されていないもの
　　　　　　　　　　　　　　　　　　　（期末棚卸金額）</t>
  </si>
  <si>
    <t>販 売 先</t>
  </si>
  <si>
    <t>委 託 予 想 額</t>
  </si>
  <si>
    <t>１　販売分</t>
  </si>
  <si>
    <t>２　贈答・家事消費分</t>
  </si>
  <si>
    <t>オ</t>
  </si>
  <si>
    <t>＜注意事項＞</t>
  </si>
  <si>
    <t>　 仕切書、入庫伝票などを必ず持参してください。</t>
  </si>
  <si>
    <t>（小玉）</t>
  </si>
  <si>
    <t>加工</t>
  </si>
  <si>
    <t>予想単価</t>
  </si>
  <si>
    <t>王林</t>
  </si>
  <si>
    <t>ジョナゴールド</t>
  </si>
  <si>
    <t>サン北斗</t>
  </si>
  <si>
    <t>ジョナ　落ち実</t>
  </si>
  <si>
    <t>ふじ</t>
  </si>
  <si>
    <t>つがる</t>
  </si>
  <si>
    <t>つがる　もぎ実</t>
  </si>
  <si>
    <t>○○農協</t>
  </si>
  <si>
    <t>△△中央青果</t>
  </si>
  <si>
    <t>□□加工店</t>
  </si>
  <si>
    <t>ジョナ　もぎ実</t>
  </si>
  <si>
    <r>
      <t>イ</t>
    </r>
    <r>
      <rPr>
        <sz val="11"/>
        <rFont val="ＭＳ Ｐゴシック"/>
        <family val="3"/>
      </rPr>
      <t>＋</t>
    </r>
    <r>
      <rPr>
        <u val="single"/>
        <sz val="11"/>
        <rFont val="ＭＳ Ｐゴシック"/>
        <family val="3"/>
      </rPr>
      <t>ウ</t>
    </r>
  </si>
  <si>
    <r>
      <t>イ</t>
    </r>
    <r>
      <rPr>
        <sz val="11"/>
        <rFont val="ＭＳ Ｐゴシック"/>
        <family val="3"/>
      </rPr>
      <t>＋</t>
    </r>
    <r>
      <rPr>
        <u val="single"/>
        <sz val="11"/>
        <rFont val="ＭＳ Ｐゴシック"/>
        <family val="3"/>
      </rPr>
      <t>ウ</t>
    </r>
    <r>
      <rPr>
        <sz val="11"/>
        <rFont val="ＭＳ Ｐゴシック"/>
        <family val="3"/>
      </rPr>
      <t>－</t>
    </r>
    <r>
      <rPr>
        <u val="single"/>
        <sz val="11"/>
        <rFont val="ＭＳ Ｐゴシック"/>
        <family val="3"/>
      </rPr>
      <t>ア</t>
    </r>
    <r>
      <rPr>
        <sz val="11"/>
        <rFont val="ＭＳ Ｐゴシック"/>
        <family val="3"/>
      </rPr>
      <t>＋</t>
    </r>
    <r>
      <rPr>
        <u val="single"/>
        <sz val="11"/>
        <rFont val="ＭＳ Ｐゴシック"/>
        <family val="3"/>
      </rPr>
      <t>エ</t>
    </r>
    <r>
      <rPr>
        <sz val="11"/>
        <rFont val="ＭＳ Ｐゴシック"/>
        <family val="3"/>
      </rPr>
      <t>＋</t>
    </r>
    <r>
      <rPr>
        <u val="single"/>
        <sz val="11"/>
        <rFont val="ＭＳ Ｐゴシック"/>
        <family val="3"/>
      </rPr>
      <t>オ</t>
    </r>
  </si>
  <si>
    <t>精 算 販 売 額※</t>
  </si>
  <si>
    <t>◇申告相談においでの際は、収入金額の明細書、精算書や</t>
  </si>
  <si>
    <t>※委託販売手数料等を差し引く前の金額を記載してください。</t>
  </si>
  <si>
    <t>　 なお、委託販売手数料等は所得を計算する際に経費として計上します。</t>
  </si>
  <si>
    <t>りんご収入金額明細書（令和６年度分）</t>
  </si>
  <si>
    <t>令和４年産りんご</t>
  </si>
  <si>
    <t>令和５年産りんご</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</si>
</sst>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4">
    <font>
      <sz val="11"/>
      <name val="ＭＳ Ｐゴシック"/>
      <family val="3"/>
    </font>
    <font>
      <sz val="6"/>
      <name val="ＭＳ Ｐゴシック"/>
      <family val="3"/>
    </font>
    <font>
      <sz val="18"/>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u val="single"/>
      <sz val="11"/>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0.5"/>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double"/>
      <top style="double"/>
      <bottom>
        <color indexed="63"/>
      </bottom>
    </border>
    <border>
      <left>
        <color indexed="63"/>
      </left>
      <right style="double"/>
      <top>
        <color indexed="63"/>
      </top>
      <bottom style="double"/>
    </border>
    <border>
      <left style="thin"/>
      <right>
        <color indexed="63"/>
      </right>
      <top style="thin"/>
      <bottom style="thin"/>
    </border>
    <border>
      <left style="thin"/>
      <right>
        <color indexed="63"/>
      </right>
      <top style="thin"/>
      <bottom style="medium"/>
    </border>
    <border>
      <left>
        <color indexed="63"/>
      </left>
      <right>
        <color indexed="63"/>
      </right>
      <top style="thin"/>
      <bottom style="thin"/>
    </border>
    <border>
      <left>
        <color indexed="63"/>
      </left>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diagonalUp="1">
      <left style="thin"/>
      <right style="thin"/>
      <top style="thin"/>
      <bottom style="medium"/>
      <diagonal style="thin"/>
    </border>
    <border>
      <left>
        <color indexed="63"/>
      </left>
      <right>
        <color indexed="63"/>
      </right>
      <top style="thin"/>
      <bottom style="medium"/>
    </border>
    <border>
      <left>
        <color indexed="63"/>
      </left>
      <right style="medium"/>
      <top style="thin"/>
      <bottom style="mediu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Up="1">
      <left style="thin"/>
      <right style="thin"/>
      <top style="thin"/>
      <bottom style="thin"/>
      <diagonal style="thin"/>
    </border>
    <border>
      <left style="thin"/>
      <right style="thin"/>
      <top style="thin"/>
      <bottom style="thin"/>
    </border>
    <border diagonalUp="1">
      <left style="medium"/>
      <right style="thin"/>
      <top style="thin"/>
      <bottom style="medium"/>
      <diagonal style="thin"/>
    </border>
    <border>
      <left style="thin"/>
      <right style="thin"/>
      <top style="thin"/>
      <bottom style="mediu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medium"/>
      <right style="thin"/>
      <top style="medium"/>
      <bottom>
        <color indexed="63"/>
      </bottom>
    </border>
    <border>
      <left style="thin"/>
      <right style="thin"/>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5" fillId="0" borderId="0" applyNumberFormat="0" applyFill="0" applyBorder="0" applyAlignment="0" applyProtection="0"/>
    <xf numFmtId="0" fontId="43" fillId="32" borderId="0" applyNumberFormat="0" applyBorder="0" applyAlignment="0" applyProtection="0"/>
  </cellStyleXfs>
  <cellXfs count="104">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2" fillId="33" borderId="0" xfId="0" applyFont="1" applyFill="1" applyAlignment="1">
      <alignment vertical="center"/>
    </xf>
    <xf numFmtId="0" fontId="0" fillId="33" borderId="0" xfId="0" applyFont="1" applyFill="1" applyAlignment="1">
      <alignmen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0"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0" fillId="33" borderId="11" xfId="0" applyFont="1" applyFill="1" applyBorder="1" applyAlignment="1">
      <alignment horizontal="right" vertical="center"/>
    </xf>
    <xf numFmtId="0" fontId="3" fillId="33" borderId="0" xfId="0" applyFont="1" applyFill="1" applyAlignment="1">
      <alignment vertical="center"/>
    </xf>
    <xf numFmtId="0" fontId="8" fillId="33" borderId="0" xfId="0" applyFont="1" applyFill="1" applyAlignment="1">
      <alignment horizontal="left" vertical="center"/>
    </xf>
    <xf numFmtId="0" fontId="0" fillId="33" borderId="15" xfId="0" applyFont="1" applyFill="1" applyBorder="1" applyAlignment="1">
      <alignment vertical="center"/>
    </xf>
    <xf numFmtId="0" fontId="0" fillId="33" borderId="16" xfId="0" applyFont="1" applyFill="1" applyBorder="1" applyAlignment="1">
      <alignment horizontal="right"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0" fillId="33" borderId="19" xfId="0" applyFont="1" applyFill="1" applyBorder="1" applyAlignment="1">
      <alignment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3"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4" xfId="0" applyFont="1" applyFill="1" applyBorder="1" applyAlignment="1">
      <alignment horizontal="right" vertical="center"/>
    </xf>
    <xf numFmtId="3" fontId="0" fillId="33" borderId="22" xfId="0" applyNumberFormat="1" applyFont="1" applyFill="1" applyBorder="1" applyAlignment="1">
      <alignment horizontal="right" vertical="center"/>
    </xf>
    <xf numFmtId="0" fontId="0" fillId="33" borderId="22" xfId="0" applyFont="1" applyFill="1" applyBorder="1" applyAlignment="1">
      <alignment horizontal="right" vertical="center"/>
    </xf>
    <xf numFmtId="0" fontId="0" fillId="33" borderId="23" xfId="0" applyFont="1" applyFill="1" applyBorder="1" applyAlignment="1">
      <alignment horizontal="right" vertical="center"/>
    </xf>
    <xf numFmtId="0" fontId="0" fillId="33" borderId="20"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Border="1" applyAlignment="1">
      <alignment horizontal="right" vertical="center"/>
    </xf>
    <xf numFmtId="3" fontId="0" fillId="33" borderId="12" xfId="0" applyNumberFormat="1" applyFont="1" applyFill="1" applyBorder="1" applyAlignment="1">
      <alignment horizontal="right" vertical="center"/>
    </xf>
    <xf numFmtId="0" fontId="0" fillId="33" borderId="17" xfId="0" applyFont="1" applyFill="1" applyBorder="1" applyAlignment="1">
      <alignment horizontal="right"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3" fontId="0" fillId="33" borderId="24" xfId="0" applyNumberFormat="1" applyFont="1" applyFill="1" applyBorder="1" applyAlignment="1">
      <alignment horizontal="right" vertical="center"/>
    </xf>
    <xf numFmtId="0" fontId="0" fillId="33" borderId="25" xfId="0" applyFont="1" applyFill="1" applyBorder="1" applyAlignment="1">
      <alignment horizontal="right" vertical="center"/>
    </xf>
    <xf numFmtId="0" fontId="0" fillId="33" borderId="26" xfId="0" applyFont="1" applyFill="1" applyBorder="1" applyAlignment="1">
      <alignment horizontal="right" vertical="center"/>
    </xf>
    <xf numFmtId="0" fontId="0" fillId="33" borderId="27" xfId="0" applyFont="1" applyFill="1" applyBorder="1" applyAlignment="1">
      <alignment horizontal="right" vertical="center"/>
    </xf>
    <xf numFmtId="3" fontId="0" fillId="33" borderId="20" xfId="0" applyNumberFormat="1" applyFont="1" applyFill="1" applyBorder="1" applyAlignment="1">
      <alignment horizontal="right" vertical="center"/>
    </xf>
    <xf numFmtId="0" fontId="7" fillId="33" borderId="13" xfId="0" applyFont="1" applyFill="1" applyBorder="1" applyAlignment="1">
      <alignment horizontal="center" vertical="center"/>
    </xf>
    <xf numFmtId="0" fontId="0" fillId="33" borderId="28" xfId="0" applyFont="1" applyFill="1" applyBorder="1" applyAlignment="1">
      <alignment horizontal="center" vertical="center"/>
    </xf>
    <xf numFmtId="3" fontId="0" fillId="33" borderId="29" xfId="0" applyNumberFormat="1" applyFont="1" applyFill="1" applyBorder="1" applyAlignment="1">
      <alignment horizontal="right" vertical="center"/>
    </xf>
    <xf numFmtId="0" fontId="0" fillId="33" borderId="29" xfId="0" applyFont="1" applyFill="1" applyBorder="1" applyAlignment="1">
      <alignment horizontal="right" vertical="center"/>
    </xf>
    <xf numFmtId="0" fontId="0" fillId="33" borderId="30" xfId="0" applyFont="1" applyFill="1" applyBorder="1" applyAlignment="1">
      <alignment horizontal="right"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5" xfId="0" applyFont="1" applyFill="1" applyBorder="1" applyAlignment="1">
      <alignment horizontal="center" vertical="center"/>
    </xf>
    <xf numFmtId="0" fontId="3" fillId="33" borderId="15" xfId="0" applyFont="1" applyFill="1" applyBorder="1" applyAlignment="1">
      <alignment horizontal="center" vertical="center"/>
    </xf>
    <xf numFmtId="3" fontId="0" fillId="33" borderId="10" xfId="0" applyNumberFormat="1" applyFont="1" applyFill="1" applyBorder="1" applyAlignment="1">
      <alignment horizontal="right" vertical="center"/>
    </xf>
    <xf numFmtId="0" fontId="0" fillId="33" borderId="11" xfId="0" applyFont="1" applyFill="1" applyBorder="1" applyAlignment="1">
      <alignment horizontal="right" vertical="center"/>
    </xf>
    <xf numFmtId="0" fontId="0" fillId="33" borderId="12" xfId="0" applyFont="1" applyFill="1" applyBorder="1" applyAlignment="1">
      <alignment horizontal="right"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right" vertical="center"/>
    </xf>
    <xf numFmtId="0" fontId="0" fillId="33" borderId="39" xfId="0" applyFont="1" applyFill="1" applyBorder="1" applyAlignment="1">
      <alignment horizontal="center" vertical="center"/>
    </xf>
    <xf numFmtId="0" fontId="0" fillId="33" borderId="40" xfId="0" applyFont="1" applyFill="1" applyBorder="1" applyAlignment="1">
      <alignment horizontal="right" vertical="center"/>
    </xf>
    <xf numFmtId="0" fontId="0" fillId="33" borderId="41"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20" xfId="0" applyFont="1" applyFill="1" applyBorder="1" applyAlignment="1">
      <alignment horizontal="distributed" vertical="center"/>
    </xf>
    <xf numFmtId="0" fontId="0" fillId="33" borderId="22" xfId="0" applyFont="1" applyFill="1" applyBorder="1" applyAlignment="1">
      <alignment horizontal="distributed" vertical="center"/>
    </xf>
    <xf numFmtId="0" fontId="0" fillId="33" borderId="41"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3" fontId="0" fillId="33" borderId="38" xfId="0" applyNumberFormat="1" applyFont="1" applyFill="1" applyBorder="1" applyAlignment="1">
      <alignment horizontal="right" vertical="center"/>
    </xf>
    <xf numFmtId="0" fontId="0" fillId="33" borderId="42" xfId="0" applyFont="1" applyFill="1" applyBorder="1" applyAlignment="1">
      <alignment horizontal="right" vertical="center"/>
    </xf>
    <xf numFmtId="3" fontId="0" fillId="33" borderId="38" xfId="0" applyNumberFormat="1" applyFont="1" applyFill="1" applyBorder="1" applyAlignment="1">
      <alignment horizontal="center" vertical="center"/>
    </xf>
    <xf numFmtId="0" fontId="0" fillId="33" borderId="20" xfId="0" applyFont="1" applyFill="1" applyBorder="1" applyAlignment="1">
      <alignment horizontal="right" vertical="center"/>
    </xf>
    <xf numFmtId="0" fontId="0" fillId="33" borderId="20"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3" fontId="0" fillId="33" borderId="44" xfId="0" applyNumberFormat="1" applyFont="1" applyFill="1" applyBorder="1" applyAlignment="1">
      <alignment horizontal="center" vertical="center"/>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4" xfId="0" applyFont="1" applyFill="1" applyBorder="1" applyAlignment="1">
      <alignment horizontal="right" vertical="center"/>
    </xf>
    <xf numFmtId="3" fontId="0" fillId="33" borderId="44" xfId="0" applyNumberFormat="1" applyFont="1" applyFill="1" applyBorder="1" applyAlignment="1">
      <alignment horizontal="right" vertical="center"/>
    </xf>
    <xf numFmtId="0" fontId="0" fillId="33" borderId="45" xfId="0" applyFont="1" applyFill="1" applyBorder="1" applyAlignment="1">
      <alignment horizontal="right" vertical="center"/>
    </xf>
    <xf numFmtId="0" fontId="0" fillId="33" borderId="10" xfId="0" applyFont="1" applyFill="1" applyBorder="1" applyAlignment="1">
      <alignment horizontal="center"/>
    </xf>
    <xf numFmtId="0" fontId="0" fillId="33" borderId="11" xfId="0" applyFont="1" applyFill="1" applyBorder="1" applyAlignment="1">
      <alignment horizontal="center"/>
    </xf>
    <xf numFmtId="0" fontId="0" fillId="33" borderId="15" xfId="0" applyFont="1" applyFill="1" applyBorder="1" applyAlignment="1">
      <alignment horizontal="center"/>
    </xf>
    <xf numFmtId="0" fontId="0" fillId="33" borderId="12" xfId="0" applyFont="1" applyFill="1" applyBorder="1" applyAlignment="1">
      <alignment horizontal="right" vertical="top"/>
    </xf>
    <xf numFmtId="0" fontId="0" fillId="33" borderId="17" xfId="0" applyFont="1" applyFill="1" applyBorder="1" applyAlignment="1">
      <alignment horizontal="right" vertical="top"/>
    </xf>
    <xf numFmtId="0" fontId="0" fillId="33" borderId="0" xfId="0" applyFont="1" applyFill="1" applyBorder="1" applyAlignment="1">
      <alignment horizontal="right" vertical="top"/>
    </xf>
    <xf numFmtId="0" fontId="0" fillId="33" borderId="13" xfId="0" applyFont="1" applyFill="1" applyBorder="1" applyAlignment="1">
      <alignment horizontal="right" vertical="top"/>
    </xf>
    <xf numFmtId="0" fontId="0" fillId="33" borderId="16" xfId="0" applyFont="1" applyFill="1" applyBorder="1" applyAlignment="1">
      <alignment horizontal="right" vertical="top"/>
    </xf>
    <xf numFmtId="0" fontId="0" fillId="33" borderId="14" xfId="0" applyFont="1" applyFill="1" applyBorder="1" applyAlignment="1">
      <alignment horizontal="right" vertical="top"/>
    </xf>
    <xf numFmtId="0" fontId="0" fillId="33" borderId="10" xfId="0" applyFont="1" applyFill="1" applyBorder="1" applyAlignment="1">
      <alignment horizontal="center" shrinkToFit="1"/>
    </xf>
    <xf numFmtId="0" fontId="0" fillId="33" borderId="11" xfId="0" applyFont="1" applyFill="1" applyBorder="1" applyAlignment="1">
      <alignment horizontal="center" shrinkToFit="1"/>
    </xf>
    <xf numFmtId="0" fontId="0" fillId="33" borderId="15" xfId="0" applyFont="1" applyFill="1" applyBorder="1" applyAlignment="1">
      <alignment horizontal="center" shrinkToFit="1"/>
    </xf>
    <xf numFmtId="0" fontId="0" fillId="33" borderId="10"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xdr:row>
      <xdr:rowOff>9525</xdr:rowOff>
    </xdr:from>
    <xdr:to>
      <xdr:col>2</xdr:col>
      <xdr:colOff>247650</xdr:colOff>
      <xdr:row>9</xdr:row>
      <xdr:rowOff>9525</xdr:rowOff>
    </xdr:to>
    <xdr:sp>
      <xdr:nvSpPr>
        <xdr:cNvPr id="1" name="直線コネクタ 1"/>
        <xdr:cNvSpPr>
          <a:spLocks/>
        </xdr:cNvSpPr>
      </xdr:nvSpPr>
      <xdr:spPr>
        <a:xfrm>
          <a:off x="9525" y="1466850"/>
          <a:ext cx="790575" cy="3905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18</xdr:row>
      <xdr:rowOff>180975</xdr:rowOff>
    </xdr:from>
    <xdr:to>
      <xdr:col>12</xdr:col>
      <xdr:colOff>171450</xdr:colOff>
      <xdr:row>23</xdr:row>
      <xdr:rowOff>38100</xdr:rowOff>
    </xdr:to>
    <xdr:sp>
      <xdr:nvSpPr>
        <xdr:cNvPr id="2" name="角丸四角形 2"/>
        <xdr:cNvSpPr>
          <a:spLocks/>
        </xdr:cNvSpPr>
      </xdr:nvSpPr>
      <xdr:spPr>
        <a:xfrm>
          <a:off x="933450" y="4514850"/>
          <a:ext cx="2400300" cy="1238250"/>
        </a:xfrm>
        <a:prstGeom prst="roundRect">
          <a:avLst/>
        </a:prstGeom>
        <a:solidFill>
          <a:srgbClr val="E7F6FF"/>
        </a:solidFill>
        <a:ln w="12700" cmpd="sng">
          <a:solidFill>
            <a:srgbClr val="000000"/>
          </a:solidFill>
          <a:prstDash val="dash"/>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前年の申告時に未精算分のりんごとして予想単価をつけていただいたものを記載してください。</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令和４年分の収支内訳書から書き写してください。</a:t>
          </a:r>
        </a:p>
      </xdr:txBody>
    </xdr:sp>
    <xdr:clientData/>
  </xdr:twoCellAnchor>
  <xdr:twoCellAnchor>
    <xdr:from>
      <xdr:col>13</xdr:col>
      <xdr:colOff>95250</xdr:colOff>
      <xdr:row>18</xdr:row>
      <xdr:rowOff>180975</xdr:rowOff>
    </xdr:from>
    <xdr:to>
      <xdr:col>22</xdr:col>
      <xdr:colOff>161925</xdr:colOff>
      <xdr:row>24</xdr:row>
      <xdr:rowOff>123825</xdr:rowOff>
    </xdr:to>
    <xdr:sp>
      <xdr:nvSpPr>
        <xdr:cNvPr id="3" name="角丸四角形 6"/>
        <xdr:cNvSpPr>
          <a:spLocks/>
        </xdr:cNvSpPr>
      </xdr:nvSpPr>
      <xdr:spPr>
        <a:xfrm>
          <a:off x="3514725" y="4514850"/>
          <a:ext cx="2381250" cy="1600200"/>
        </a:xfrm>
        <a:prstGeom prst="roundRect">
          <a:avLst/>
        </a:prstGeom>
        <a:solidFill>
          <a:srgbClr val="E7F6FF"/>
        </a:solidFill>
        <a:ln w="12700" cmpd="sng">
          <a:solidFill>
            <a:srgbClr val="000000"/>
          </a:solidFill>
          <a:prstDash val="dash"/>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前年の申告時に未精算分のりんごとして予想単価をつけていただいたものについて、実際に精算された金額を記載してください</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「精算済りんご入庫・荷受箱数明細書」、</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販売証明書</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等から令和４年産のりんごの</a:t>
          </a:r>
          <a:r>
            <a:rPr lang="en-US" cap="none" sz="1050" b="0" i="0" u="none" baseline="0">
              <a:solidFill>
                <a:srgbClr val="000000"/>
              </a:solidFill>
              <a:latin typeface="ＭＳ Ｐゴシック"/>
              <a:ea typeface="ＭＳ Ｐゴシック"/>
              <a:cs typeface="ＭＳ Ｐゴシック"/>
            </a:rPr>
            <a:t>精算販売額を書き写してください。</a:t>
          </a:r>
        </a:p>
      </xdr:txBody>
    </xdr:sp>
    <xdr:clientData/>
  </xdr:twoCellAnchor>
  <xdr:twoCellAnchor>
    <xdr:from>
      <xdr:col>23</xdr:col>
      <xdr:colOff>85725</xdr:colOff>
      <xdr:row>16</xdr:row>
      <xdr:rowOff>95250</xdr:rowOff>
    </xdr:from>
    <xdr:to>
      <xdr:col>32</xdr:col>
      <xdr:colOff>171450</xdr:colOff>
      <xdr:row>21</xdr:row>
      <xdr:rowOff>247650</xdr:rowOff>
    </xdr:to>
    <xdr:sp>
      <xdr:nvSpPr>
        <xdr:cNvPr id="4" name="角丸四角形 8"/>
        <xdr:cNvSpPr>
          <a:spLocks/>
        </xdr:cNvSpPr>
      </xdr:nvSpPr>
      <xdr:spPr>
        <a:xfrm>
          <a:off x="6076950" y="3876675"/>
          <a:ext cx="2400300" cy="1533525"/>
        </a:xfrm>
        <a:prstGeom prst="roundRect">
          <a:avLst/>
        </a:prstGeom>
        <a:solidFill>
          <a:srgbClr val="E7F6FF"/>
        </a:solidFill>
        <a:ln w="12700" cmpd="sng">
          <a:solidFill>
            <a:srgbClr val="000000"/>
          </a:solidFill>
          <a:prstDash val="dash"/>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本年中に精算されたりんごを記載してください。</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「仕切書」、「精算済りんご入庫・荷受箱数明細書」、「販売証明書」、「計量票」等から、令和５年産のりんごの精算販売額を書き写してください。</a:t>
          </a:r>
        </a:p>
      </xdr:txBody>
    </xdr:sp>
    <xdr:clientData/>
  </xdr:twoCellAnchor>
  <xdr:twoCellAnchor>
    <xdr:from>
      <xdr:col>33</xdr:col>
      <xdr:colOff>123825</xdr:colOff>
      <xdr:row>18</xdr:row>
      <xdr:rowOff>171450</xdr:rowOff>
    </xdr:from>
    <xdr:to>
      <xdr:col>44</xdr:col>
      <xdr:colOff>9525</xdr:colOff>
      <xdr:row>24</xdr:row>
      <xdr:rowOff>28575</xdr:rowOff>
    </xdr:to>
    <xdr:sp>
      <xdr:nvSpPr>
        <xdr:cNvPr id="5" name="角丸四角形 11"/>
        <xdr:cNvSpPr>
          <a:spLocks/>
        </xdr:cNvSpPr>
      </xdr:nvSpPr>
      <xdr:spPr>
        <a:xfrm>
          <a:off x="8686800" y="4505325"/>
          <a:ext cx="2876550" cy="1514475"/>
        </a:xfrm>
        <a:prstGeom prst="roundRect">
          <a:avLst/>
        </a:prstGeom>
        <a:solidFill>
          <a:srgbClr val="E7F6FF"/>
        </a:solidFill>
        <a:ln w="12700" cmpd="sng">
          <a:solidFill>
            <a:srgbClr val="000000"/>
          </a:solidFill>
          <a:prstDash val="dash"/>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未精算分のりんごを記載してください。</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「りんご入庫・荷受（未精算分）箱数明細書」等から品種・箱数を書き写してください。</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まだ精算が完了していないものになりますので、予想単価についてはご自身で単価を計算していただくようお願いします。</a:t>
          </a:r>
          <a:r>
            <a:rPr lang="en-US" cap="none" sz="1050" b="0" i="0" u="none" baseline="0">
              <a:solidFill>
                <a:srgbClr val="000000"/>
              </a:solidFill>
            </a:rPr>
            <a:t>
</a:t>
          </a:r>
        </a:p>
      </xdr:txBody>
    </xdr:sp>
    <xdr:clientData/>
  </xdr:twoCellAnchor>
  <xdr:twoCellAnchor>
    <xdr:from>
      <xdr:col>6</xdr:col>
      <xdr:colOff>85725</xdr:colOff>
      <xdr:row>31</xdr:row>
      <xdr:rowOff>152400</xdr:rowOff>
    </xdr:from>
    <xdr:to>
      <xdr:col>19</xdr:col>
      <xdr:colOff>219075</xdr:colOff>
      <xdr:row>33</xdr:row>
      <xdr:rowOff>219075</xdr:rowOff>
    </xdr:to>
    <xdr:sp>
      <xdr:nvSpPr>
        <xdr:cNvPr id="6" name="角丸四角形 12"/>
        <xdr:cNvSpPr>
          <a:spLocks/>
        </xdr:cNvSpPr>
      </xdr:nvSpPr>
      <xdr:spPr>
        <a:xfrm>
          <a:off x="1704975" y="7610475"/>
          <a:ext cx="3476625" cy="752475"/>
        </a:xfrm>
        <a:prstGeom prst="roundRect">
          <a:avLst/>
        </a:prstGeom>
        <a:solidFill>
          <a:srgbClr val="E7F6FF"/>
        </a:solidFill>
        <a:ln w="12700"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贈答したりんごや家事消費分があれば、金額をご自身で見積もり、記載してください。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34"/>
  <sheetViews>
    <sheetView tabSelected="1" view="pageBreakPreview" zoomScaleSheetLayoutView="100" zoomScalePageLayoutView="0" workbookViewId="0" topLeftCell="A10">
      <selection activeCell="X8" sqref="X8:AA9"/>
    </sheetView>
  </sheetViews>
  <sheetFormatPr defaultColWidth="9.00390625" defaultRowHeight="13.5"/>
  <cols>
    <col min="1" max="1" width="3.375" style="2" customWidth="1"/>
    <col min="2" max="3" width="3.875" style="2" customWidth="1"/>
    <col min="4" max="39" width="3.375" style="2" customWidth="1"/>
    <col min="40" max="40" width="3.875" style="2" customWidth="1"/>
    <col min="41" max="41" width="5.00390625" style="2" customWidth="1"/>
    <col min="42" max="55" width="3.375" style="2" customWidth="1"/>
    <col min="56" max="199" width="2.625" style="2" customWidth="1"/>
    <col min="200" max="16384" width="9.00390625" style="2" customWidth="1"/>
  </cols>
  <sheetData>
    <row r="1" spans="1:45" ht="21">
      <c r="A1" s="3" t="s">
        <v>48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row>
    <row r="2" spans="1:47" ht="15.7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U2" s="1"/>
    </row>
    <row r="3" spans="1:45" ht="13.5">
      <c r="A3" s="4" t="s">
        <v>23</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row>
    <row r="4" spans="1:45" ht="6.7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row>
    <row r="5" spans="1:45" ht="20.25" customHeight="1">
      <c r="A5" s="5"/>
      <c r="B5" s="6"/>
      <c r="C5" s="6"/>
      <c r="D5" s="29" t="s">
        <v>49</v>
      </c>
      <c r="E5" s="30"/>
      <c r="F5" s="30"/>
      <c r="G5" s="30"/>
      <c r="H5" s="30"/>
      <c r="I5" s="30"/>
      <c r="J5" s="30"/>
      <c r="K5" s="30"/>
      <c r="L5" s="30"/>
      <c r="M5" s="30"/>
      <c r="N5" s="30"/>
      <c r="O5" s="30"/>
      <c r="P5" s="30"/>
      <c r="Q5" s="30"/>
      <c r="R5" s="30"/>
      <c r="S5" s="30"/>
      <c r="T5" s="30"/>
      <c r="U5" s="30"/>
      <c r="V5" s="30"/>
      <c r="W5" s="31"/>
      <c r="X5" s="29" t="s">
        <v>50</v>
      </c>
      <c r="Y5" s="30"/>
      <c r="Z5" s="30"/>
      <c r="AA5" s="30"/>
      <c r="AB5" s="30"/>
      <c r="AC5" s="30"/>
      <c r="AD5" s="30"/>
      <c r="AE5" s="30"/>
      <c r="AF5" s="30"/>
      <c r="AG5" s="30"/>
      <c r="AH5" s="30"/>
      <c r="AI5" s="30"/>
      <c r="AJ5" s="30"/>
      <c r="AK5" s="30"/>
      <c r="AL5" s="30"/>
      <c r="AM5" s="30"/>
      <c r="AN5" s="30"/>
      <c r="AO5" s="30"/>
      <c r="AP5" s="30"/>
      <c r="AQ5" s="30"/>
      <c r="AR5" s="30"/>
      <c r="AS5" s="31"/>
    </row>
    <row r="6" spans="1:45" ht="18.75" customHeight="1">
      <c r="A6" s="7"/>
      <c r="B6" s="8"/>
      <c r="C6" s="8"/>
      <c r="D6" s="103" t="s">
        <v>19</v>
      </c>
      <c r="E6" s="57"/>
      <c r="F6" s="57"/>
      <c r="G6" s="57"/>
      <c r="H6" s="57"/>
      <c r="I6" s="57"/>
      <c r="J6" s="57"/>
      <c r="K6" s="57"/>
      <c r="L6" s="57"/>
      <c r="M6" s="58"/>
      <c r="N6" s="56" t="s">
        <v>4</v>
      </c>
      <c r="O6" s="57"/>
      <c r="P6" s="57"/>
      <c r="Q6" s="57"/>
      <c r="R6" s="57"/>
      <c r="S6" s="57"/>
      <c r="T6" s="57"/>
      <c r="U6" s="57"/>
      <c r="V6" s="57"/>
      <c r="W6" s="57"/>
      <c r="X6" s="56" t="s">
        <v>4</v>
      </c>
      <c r="Y6" s="57"/>
      <c r="Z6" s="57"/>
      <c r="AA6" s="57"/>
      <c r="AB6" s="57"/>
      <c r="AC6" s="57"/>
      <c r="AD6" s="57"/>
      <c r="AE6" s="57"/>
      <c r="AF6" s="57"/>
      <c r="AG6" s="58"/>
      <c r="AH6" s="103" t="s">
        <v>20</v>
      </c>
      <c r="AI6" s="57"/>
      <c r="AJ6" s="57"/>
      <c r="AK6" s="57"/>
      <c r="AL6" s="57"/>
      <c r="AM6" s="57"/>
      <c r="AN6" s="57"/>
      <c r="AO6" s="57"/>
      <c r="AP6" s="57"/>
      <c r="AQ6" s="57"/>
      <c r="AR6" s="57"/>
      <c r="AS6" s="58"/>
    </row>
    <row r="7" spans="1:45" ht="18.75" customHeight="1">
      <c r="A7" s="9"/>
      <c r="B7" s="10"/>
      <c r="C7" s="10"/>
      <c r="D7" s="22"/>
      <c r="E7" s="23"/>
      <c r="F7" s="23"/>
      <c r="G7" s="23"/>
      <c r="H7" s="23"/>
      <c r="I7" s="23"/>
      <c r="J7" s="23"/>
      <c r="K7" s="23"/>
      <c r="L7" s="23"/>
      <c r="M7" s="24"/>
      <c r="N7" s="22"/>
      <c r="O7" s="23"/>
      <c r="P7" s="23"/>
      <c r="Q7" s="23"/>
      <c r="R7" s="23"/>
      <c r="S7" s="23"/>
      <c r="T7" s="23"/>
      <c r="U7" s="23"/>
      <c r="V7" s="23"/>
      <c r="W7" s="23"/>
      <c r="X7" s="22"/>
      <c r="Y7" s="23"/>
      <c r="Z7" s="23"/>
      <c r="AA7" s="23"/>
      <c r="AB7" s="23"/>
      <c r="AC7" s="23"/>
      <c r="AD7" s="23"/>
      <c r="AE7" s="23"/>
      <c r="AF7" s="23"/>
      <c r="AG7" s="24"/>
      <c r="AH7" s="22"/>
      <c r="AI7" s="23"/>
      <c r="AJ7" s="23"/>
      <c r="AK7" s="23"/>
      <c r="AL7" s="23"/>
      <c r="AM7" s="23"/>
      <c r="AN7" s="23"/>
      <c r="AO7" s="23"/>
      <c r="AP7" s="23"/>
      <c r="AQ7" s="23"/>
      <c r="AR7" s="23"/>
      <c r="AS7" s="24"/>
    </row>
    <row r="8" spans="1:45" ht="13.5">
      <c r="A8" s="5"/>
      <c r="B8" s="6"/>
      <c r="C8" s="11" t="s">
        <v>2</v>
      </c>
      <c r="D8" s="56" t="s">
        <v>21</v>
      </c>
      <c r="E8" s="57"/>
      <c r="F8" s="57"/>
      <c r="G8" s="58"/>
      <c r="H8" s="91" t="s">
        <v>8</v>
      </c>
      <c r="I8" s="93"/>
      <c r="J8" s="91" t="s">
        <v>22</v>
      </c>
      <c r="K8" s="92"/>
      <c r="L8" s="92"/>
      <c r="M8" s="93"/>
      <c r="N8" s="56" t="s">
        <v>3</v>
      </c>
      <c r="O8" s="57"/>
      <c r="P8" s="57"/>
      <c r="Q8" s="58"/>
      <c r="R8" s="91" t="s">
        <v>8</v>
      </c>
      <c r="S8" s="93"/>
      <c r="T8" s="100" t="s">
        <v>44</v>
      </c>
      <c r="U8" s="101"/>
      <c r="V8" s="101"/>
      <c r="W8" s="102"/>
      <c r="X8" s="56" t="s">
        <v>21</v>
      </c>
      <c r="Y8" s="57"/>
      <c r="Z8" s="57"/>
      <c r="AA8" s="58"/>
      <c r="AB8" s="91" t="s">
        <v>8</v>
      </c>
      <c r="AC8" s="93"/>
      <c r="AD8" s="100" t="s">
        <v>44</v>
      </c>
      <c r="AE8" s="101"/>
      <c r="AF8" s="101"/>
      <c r="AG8" s="102"/>
      <c r="AH8" s="56" t="s">
        <v>21</v>
      </c>
      <c r="AI8" s="57"/>
      <c r="AJ8" s="57"/>
      <c r="AK8" s="58"/>
      <c r="AL8" s="91" t="s">
        <v>8</v>
      </c>
      <c r="AM8" s="93"/>
      <c r="AN8" s="91" t="s">
        <v>30</v>
      </c>
      <c r="AO8" s="93"/>
      <c r="AP8" s="91" t="s">
        <v>22</v>
      </c>
      <c r="AQ8" s="92"/>
      <c r="AR8" s="92"/>
      <c r="AS8" s="93"/>
    </row>
    <row r="9" spans="1:45" ht="17.25" customHeight="1" thickBot="1">
      <c r="A9" s="9" t="s">
        <v>1</v>
      </c>
      <c r="B9" s="10"/>
      <c r="C9" s="10"/>
      <c r="D9" s="22"/>
      <c r="E9" s="23"/>
      <c r="F9" s="23"/>
      <c r="G9" s="24"/>
      <c r="H9" s="97" t="s">
        <v>5</v>
      </c>
      <c r="I9" s="98"/>
      <c r="J9" s="97" t="s">
        <v>6</v>
      </c>
      <c r="K9" s="99"/>
      <c r="L9" s="99"/>
      <c r="M9" s="98"/>
      <c r="N9" s="32"/>
      <c r="O9" s="33"/>
      <c r="P9" s="33"/>
      <c r="Q9" s="34"/>
      <c r="R9" s="94" t="s">
        <v>5</v>
      </c>
      <c r="S9" s="95"/>
      <c r="T9" s="94" t="s">
        <v>6</v>
      </c>
      <c r="U9" s="96"/>
      <c r="V9" s="96"/>
      <c r="W9" s="95"/>
      <c r="X9" s="32"/>
      <c r="Y9" s="33"/>
      <c r="Z9" s="33"/>
      <c r="AA9" s="34"/>
      <c r="AB9" s="94" t="s">
        <v>5</v>
      </c>
      <c r="AC9" s="95"/>
      <c r="AD9" s="94" t="s">
        <v>6</v>
      </c>
      <c r="AE9" s="96"/>
      <c r="AF9" s="96"/>
      <c r="AG9" s="95"/>
      <c r="AH9" s="32"/>
      <c r="AI9" s="33"/>
      <c r="AJ9" s="33"/>
      <c r="AK9" s="34"/>
      <c r="AL9" s="94" t="s">
        <v>5</v>
      </c>
      <c r="AM9" s="95"/>
      <c r="AN9" s="94" t="s">
        <v>12</v>
      </c>
      <c r="AO9" s="95"/>
      <c r="AP9" s="94" t="s">
        <v>6</v>
      </c>
      <c r="AQ9" s="96"/>
      <c r="AR9" s="96"/>
      <c r="AS9" s="95"/>
    </row>
    <row r="10" spans="1:45" ht="21.75" customHeight="1">
      <c r="A10" s="78" t="s">
        <v>35</v>
      </c>
      <c r="B10" s="79"/>
      <c r="C10" s="79"/>
      <c r="D10" s="68"/>
      <c r="E10" s="68"/>
      <c r="F10" s="68"/>
      <c r="G10" s="68"/>
      <c r="H10" s="68"/>
      <c r="I10" s="68"/>
      <c r="J10" s="76"/>
      <c r="K10" s="68"/>
      <c r="L10" s="68"/>
      <c r="M10" s="29"/>
      <c r="N10" s="80"/>
      <c r="O10" s="81"/>
      <c r="P10" s="81"/>
      <c r="Q10" s="81"/>
      <c r="R10" s="81"/>
      <c r="S10" s="81"/>
      <c r="T10" s="82"/>
      <c r="U10" s="81"/>
      <c r="V10" s="81"/>
      <c r="W10" s="83"/>
      <c r="X10" s="86" t="s">
        <v>39</v>
      </c>
      <c r="Y10" s="87"/>
      <c r="Z10" s="87"/>
      <c r="AA10" s="87"/>
      <c r="AB10" s="88">
        <v>300</v>
      </c>
      <c r="AC10" s="88"/>
      <c r="AD10" s="89">
        <v>892686</v>
      </c>
      <c r="AE10" s="88"/>
      <c r="AF10" s="88"/>
      <c r="AG10" s="90"/>
      <c r="AH10" s="80"/>
      <c r="AI10" s="81"/>
      <c r="AJ10" s="81"/>
      <c r="AK10" s="81"/>
      <c r="AL10" s="81"/>
      <c r="AM10" s="81"/>
      <c r="AN10" s="82"/>
      <c r="AO10" s="81"/>
      <c r="AP10" s="81"/>
      <c r="AQ10" s="81"/>
      <c r="AR10" s="81"/>
      <c r="AS10" s="83"/>
    </row>
    <row r="11" spans="1:45" ht="21.75" customHeight="1">
      <c r="A11" s="78" t="s">
        <v>36</v>
      </c>
      <c r="B11" s="79"/>
      <c r="C11" s="79"/>
      <c r="D11" s="68"/>
      <c r="E11" s="68"/>
      <c r="F11" s="68"/>
      <c r="G11" s="68"/>
      <c r="H11" s="68"/>
      <c r="I11" s="68"/>
      <c r="J11" s="76"/>
      <c r="K11" s="68"/>
      <c r="L11" s="68"/>
      <c r="M11" s="29"/>
      <c r="N11" s="67"/>
      <c r="O11" s="68"/>
      <c r="P11" s="68"/>
      <c r="Q11" s="68"/>
      <c r="R11" s="68"/>
      <c r="S11" s="68"/>
      <c r="T11" s="76"/>
      <c r="U11" s="68"/>
      <c r="V11" s="68"/>
      <c r="W11" s="69"/>
      <c r="X11" s="84" t="s">
        <v>39</v>
      </c>
      <c r="Y11" s="85"/>
      <c r="Z11" s="85"/>
      <c r="AA11" s="85"/>
      <c r="AB11" s="64">
        <v>111</v>
      </c>
      <c r="AC11" s="64"/>
      <c r="AD11" s="74">
        <v>327385</v>
      </c>
      <c r="AE11" s="64"/>
      <c r="AF11" s="64"/>
      <c r="AG11" s="75"/>
      <c r="AH11" s="67"/>
      <c r="AI11" s="68"/>
      <c r="AJ11" s="68"/>
      <c r="AK11" s="68"/>
      <c r="AL11" s="68"/>
      <c r="AM11" s="68"/>
      <c r="AN11" s="76"/>
      <c r="AO11" s="68"/>
      <c r="AP11" s="68"/>
      <c r="AQ11" s="68"/>
      <c r="AR11" s="68"/>
      <c r="AS11" s="69"/>
    </row>
    <row r="12" spans="1:45" ht="21.75" customHeight="1">
      <c r="A12" s="78" t="s">
        <v>33</v>
      </c>
      <c r="B12" s="79"/>
      <c r="C12" s="79"/>
      <c r="D12" s="68"/>
      <c r="E12" s="68"/>
      <c r="F12" s="68"/>
      <c r="G12" s="68"/>
      <c r="H12" s="68"/>
      <c r="I12" s="68"/>
      <c r="J12" s="76"/>
      <c r="K12" s="68"/>
      <c r="L12" s="68"/>
      <c r="M12" s="29"/>
      <c r="N12" s="67"/>
      <c r="O12" s="68"/>
      <c r="P12" s="68"/>
      <c r="Q12" s="68"/>
      <c r="R12" s="68"/>
      <c r="S12" s="68"/>
      <c r="T12" s="76"/>
      <c r="U12" s="68"/>
      <c r="V12" s="68"/>
      <c r="W12" s="69"/>
      <c r="X12" s="67" t="s">
        <v>39</v>
      </c>
      <c r="Y12" s="68"/>
      <c r="Z12" s="68"/>
      <c r="AA12" s="68"/>
      <c r="AB12" s="64">
        <v>318</v>
      </c>
      <c r="AC12" s="64"/>
      <c r="AD12" s="74">
        <v>977684</v>
      </c>
      <c r="AE12" s="64"/>
      <c r="AF12" s="64"/>
      <c r="AG12" s="75"/>
      <c r="AH12" s="67"/>
      <c r="AI12" s="68"/>
      <c r="AJ12" s="68"/>
      <c r="AK12" s="68"/>
      <c r="AL12" s="68"/>
      <c r="AM12" s="68"/>
      <c r="AN12" s="76"/>
      <c r="AO12" s="68"/>
      <c r="AP12" s="68"/>
      <c r="AQ12" s="68"/>
      <c r="AR12" s="68"/>
      <c r="AS12" s="69"/>
    </row>
    <row r="13" spans="1:45" ht="21.75" customHeight="1">
      <c r="A13" s="78" t="s">
        <v>31</v>
      </c>
      <c r="B13" s="79"/>
      <c r="C13" s="79"/>
      <c r="D13" s="68" t="s">
        <v>38</v>
      </c>
      <c r="E13" s="68"/>
      <c r="F13" s="68"/>
      <c r="G13" s="68"/>
      <c r="H13" s="64">
        <v>72</v>
      </c>
      <c r="I13" s="64"/>
      <c r="J13" s="74">
        <v>165600</v>
      </c>
      <c r="K13" s="64"/>
      <c r="L13" s="64"/>
      <c r="M13" s="75"/>
      <c r="N13" s="68" t="s">
        <v>38</v>
      </c>
      <c r="O13" s="68"/>
      <c r="P13" s="68"/>
      <c r="Q13" s="68"/>
      <c r="R13" s="64">
        <v>72</v>
      </c>
      <c r="S13" s="64"/>
      <c r="T13" s="74">
        <v>156000</v>
      </c>
      <c r="U13" s="64"/>
      <c r="V13" s="64"/>
      <c r="W13" s="75"/>
      <c r="X13" s="67"/>
      <c r="Y13" s="68"/>
      <c r="Z13" s="68"/>
      <c r="AA13" s="68"/>
      <c r="AB13" s="64"/>
      <c r="AC13" s="64"/>
      <c r="AD13" s="64"/>
      <c r="AE13" s="64"/>
      <c r="AF13" s="64"/>
      <c r="AG13" s="75"/>
      <c r="AH13" s="68" t="s">
        <v>38</v>
      </c>
      <c r="AI13" s="68"/>
      <c r="AJ13" s="68"/>
      <c r="AK13" s="68"/>
      <c r="AL13" s="64">
        <v>80</v>
      </c>
      <c r="AM13" s="64"/>
      <c r="AN13" s="74">
        <v>3000</v>
      </c>
      <c r="AO13" s="64"/>
      <c r="AP13" s="74">
        <f>80*3000</f>
        <v>240000</v>
      </c>
      <c r="AQ13" s="64"/>
      <c r="AR13" s="64"/>
      <c r="AS13" s="75"/>
    </row>
    <row r="14" spans="1:45" ht="21.75" customHeight="1">
      <c r="A14" s="78" t="s">
        <v>32</v>
      </c>
      <c r="B14" s="79"/>
      <c r="C14" s="79"/>
      <c r="D14" s="68" t="s">
        <v>38</v>
      </c>
      <c r="E14" s="68"/>
      <c r="F14" s="68"/>
      <c r="G14" s="68"/>
      <c r="H14" s="64">
        <v>54</v>
      </c>
      <c r="I14" s="64"/>
      <c r="J14" s="74">
        <v>108000</v>
      </c>
      <c r="K14" s="64"/>
      <c r="L14" s="64"/>
      <c r="M14" s="75"/>
      <c r="N14" s="68" t="s">
        <v>38</v>
      </c>
      <c r="O14" s="68"/>
      <c r="P14" s="68"/>
      <c r="Q14" s="68"/>
      <c r="R14" s="64">
        <v>54</v>
      </c>
      <c r="S14" s="64"/>
      <c r="T14" s="74">
        <v>114000</v>
      </c>
      <c r="U14" s="64"/>
      <c r="V14" s="64"/>
      <c r="W14" s="75"/>
      <c r="X14" s="68" t="s">
        <v>38</v>
      </c>
      <c r="Y14" s="68"/>
      <c r="Z14" s="68"/>
      <c r="AA14" s="68"/>
      <c r="AB14" s="64">
        <v>22</v>
      </c>
      <c r="AC14" s="64"/>
      <c r="AD14" s="74">
        <v>53000</v>
      </c>
      <c r="AE14" s="64"/>
      <c r="AF14" s="64"/>
      <c r="AG14" s="75"/>
      <c r="AH14" s="68" t="s">
        <v>38</v>
      </c>
      <c r="AI14" s="68"/>
      <c r="AJ14" s="68"/>
      <c r="AK14" s="68"/>
      <c r="AL14" s="64">
        <v>150</v>
      </c>
      <c r="AM14" s="64"/>
      <c r="AN14" s="74">
        <v>3500</v>
      </c>
      <c r="AO14" s="64"/>
      <c r="AP14" s="74">
        <f>150*3500</f>
        <v>525000</v>
      </c>
      <c r="AQ14" s="64"/>
      <c r="AR14" s="64"/>
      <c r="AS14" s="75"/>
    </row>
    <row r="15" spans="1:45" ht="21.75" customHeight="1">
      <c r="A15" s="78" t="s">
        <v>41</v>
      </c>
      <c r="B15" s="79"/>
      <c r="C15" s="79"/>
      <c r="D15" s="68" t="s">
        <v>38</v>
      </c>
      <c r="E15" s="68"/>
      <c r="F15" s="68"/>
      <c r="G15" s="68"/>
      <c r="H15" s="64">
        <v>20</v>
      </c>
      <c r="I15" s="64"/>
      <c r="J15" s="74">
        <v>10000</v>
      </c>
      <c r="K15" s="64"/>
      <c r="L15" s="64"/>
      <c r="M15" s="75"/>
      <c r="N15" s="68" t="s">
        <v>38</v>
      </c>
      <c r="O15" s="68"/>
      <c r="P15" s="68"/>
      <c r="Q15" s="68"/>
      <c r="R15" s="64">
        <v>20</v>
      </c>
      <c r="S15" s="64"/>
      <c r="T15" s="74">
        <v>10000</v>
      </c>
      <c r="U15" s="64"/>
      <c r="V15" s="64"/>
      <c r="W15" s="75"/>
      <c r="X15" s="68" t="s">
        <v>38</v>
      </c>
      <c r="Y15" s="68"/>
      <c r="Z15" s="68"/>
      <c r="AA15" s="68"/>
      <c r="AB15" s="64">
        <v>10</v>
      </c>
      <c r="AC15" s="64"/>
      <c r="AD15" s="74">
        <v>10800</v>
      </c>
      <c r="AE15" s="64"/>
      <c r="AF15" s="64"/>
      <c r="AG15" s="75"/>
      <c r="AH15" s="68" t="s">
        <v>38</v>
      </c>
      <c r="AI15" s="68"/>
      <c r="AJ15" s="68"/>
      <c r="AK15" s="68"/>
      <c r="AL15" s="64">
        <v>15</v>
      </c>
      <c r="AM15" s="64"/>
      <c r="AN15" s="74">
        <v>1000</v>
      </c>
      <c r="AO15" s="64"/>
      <c r="AP15" s="74">
        <f>15*1000</f>
        <v>15000</v>
      </c>
      <c r="AQ15" s="64"/>
      <c r="AR15" s="64"/>
      <c r="AS15" s="75"/>
    </row>
    <row r="16" spans="1:45" ht="21.75" customHeight="1">
      <c r="A16" s="78" t="s">
        <v>34</v>
      </c>
      <c r="B16" s="79"/>
      <c r="C16" s="79"/>
      <c r="D16" s="68" t="s">
        <v>38</v>
      </c>
      <c r="E16" s="68"/>
      <c r="F16" s="68"/>
      <c r="G16" s="68"/>
      <c r="H16" s="64">
        <v>5</v>
      </c>
      <c r="I16" s="64"/>
      <c r="J16" s="74">
        <v>2500</v>
      </c>
      <c r="K16" s="64"/>
      <c r="L16" s="64"/>
      <c r="M16" s="75"/>
      <c r="N16" s="68" t="s">
        <v>38</v>
      </c>
      <c r="O16" s="68"/>
      <c r="P16" s="68"/>
      <c r="Q16" s="68"/>
      <c r="R16" s="64">
        <v>5</v>
      </c>
      <c r="S16" s="64"/>
      <c r="T16" s="74">
        <v>2300</v>
      </c>
      <c r="U16" s="64"/>
      <c r="V16" s="64"/>
      <c r="W16" s="75"/>
      <c r="X16" s="67"/>
      <c r="Y16" s="68"/>
      <c r="Z16" s="68"/>
      <c r="AA16" s="68"/>
      <c r="AB16" s="68"/>
      <c r="AC16" s="68"/>
      <c r="AD16" s="76"/>
      <c r="AE16" s="68"/>
      <c r="AF16" s="68"/>
      <c r="AG16" s="69"/>
      <c r="AH16" s="68" t="s">
        <v>38</v>
      </c>
      <c r="AI16" s="68"/>
      <c r="AJ16" s="68"/>
      <c r="AK16" s="68"/>
      <c r="AL16" s="64">
        <v>25</v>
      </c>
      <c r="AM16" s="64"/>
      <c r="AN16" s="74">
        <v>600</v>
      </c>
      <c r="AO16" s="64"/>
      <c r="AP16" s="74">
        <v>15000</v>
      </c>
      <c r="AQ16" s="64"/>
      <c r="AR16" s="64"/>
      <c r="AS16" s="75"/>
    </row>
    <row r="17" spans="1:45" ht="21.75" customHeight="1">
      <c r="A17" s="78" t="s">
        <v>36</v>
      </c>
      <c r="B17" s="79"/>
      <c r="C17" s="79"/>
      <c r="D17" s="68" t="s">
        <v>38</v>
      </c>
      <c r="E17" s="68"/>
      <c r="F17" s="68"/>
      <c r="G17" s="68"/>
      <c r="H17" s="64">
        <v>120</v>
      </c>
      <c r="I17" s="64"/>
      <c r="J17" s="74">
        <v>384000</v>
      </c>
      <c r="K17" s="64"/>
      <c r="L17" s="64"/>
      <c r="M17" s="75"/>
      <c r="N17" s="68" t="s">
        <v>38</v>
      </c>
      <c r="O17" s="68"/>
      <c r="P17" s="68"/>
      <c r="Q17" s="68"/>
      <c r="R17" s="64">
        <v>120</v>
      </c>
      <c r="S17" s="64"/>
      <c r="T17" s="74">
        <v>245000</v>
      </c>
      <c r="U17" s="64"/>
      <c r="V17" s="64"/>
      <c r="W17" s="75"/>
      <c r="X17" s="67"/>
      <c r="Y17" s="68"/>
      <c r="Z17" s="68"/>
      <c r="AA17" s="68"/>
      <c r="AB17" s="68"/>
      <c r="AC17" s="68"/>
      <c r="AD17" s="68"/>
      <c r="AE17" s="68"/>
      <c r="AF17" s="68"/>
      <c r="AG17" s="69"/>
      <c r="AH17" s="68" t="s">
        <v>38</v>
      </c>
      <c r="AI17" s="68"/>
      <c r="AJ17" s="68"/>
      <c r="AK17" s="68"/>
      <c r="AL17" s="64">
        <v>50</v>
      </c>
      <c r="AM17" s="64"/>
      <c r="AN17" s="74">
        <v>2900</v>
      </c>
      <c r="AO17" s="64"/>
      <c r="AP17" s="74">
        <v>145000</v>
      </c>
      <c r="AQ17" s="64"/>
      <c r="AR17" s="64"/>
      <c r="AS17" s="75"/>
    </row>
    <row r="18" spans="1:45" ht="21.75" customHeight="1">
      <c r="A18" s="78" t="s">
        <v>37</v>
      </c>
      <c r="B18" s="79"/>
      <c r="C18" s="79"/>
      <c r="D18" s="68" t="s">
        <v>38</v>
      </c>
      <c r="E18" s="68"/>
      <c r="F18" s="68"/>
      <c r="G18" s="68"/>
      <c r="H18" s="64">
        <v>35</v>
      </c>
      <c r="I18" s="64"/>
      <c r="J18" s="74">
        <v>21000</v>
      </c>
      <c r="K18" s="64"/>
      <c r="L18" s="64"/>
      <c r="M18" s="75"/>
      <c r="N18" s="68" t="s">
        <v>38</v>
      </c>
      <c r="O18" s="68"/>
      <c r="P18" s="68"/>
      <c r="Q18" s="68"/>
      <c r="R18" s="64">
        <v>35</v>
      </c>
      <c r="S18" s="64"/>
      <c r="T18" s="74">
        <v>27000</v>
      </c>
      <c r="U18" s="64"/>
      <c r="V18" s="64"/>
      <c r="W18" s="75"/>
      <c r="X18" s="67"/>
      <c r="Y18" s="68"/>
      <c r="Z18" s="68"/>
      <c r="AA18" s="68"/>
      <c r="AB18" s="68"/>
      <c r="AC18" s="68"/>
      <c r="AD18" s="68"/>
      <c r="AE18" s="68"/>
      <c r="AF18" s="68"/>
      <c r="AG18" s="69"/>
      <c r="AH18" s="67"/>
      <c r="AI18" s="68"/>
      <c r="AJ18" s="68"/>
      <c r="AK18" s="68"/>
      <c r="AL18" s="68"/>
      <c r="AM18" s="68"/>
      <c r="AN18" s="68"/>
      <c r="AO18" s="68"/>
      <c r="AP18" s="68"/>
      <c r="AQ18" s="68"/>
      <c r="AR18" s="68"/>
      <c r="AS18" s="69"/>
    </row>
    <row r="19" spans="1:45" ht="21.75" customHeight="1">
      <c r="A19" s="78"/>
      <c r="B19" s="79"/>
      <c r="C19" s="79"/>
      <c r="D19" s="68"/>
      <c r="E19" s="68"/>
      <c r="F19" s="68"/>
      <c r="G19" s="68"/>
      <c r="H19" s="68"/>
      <c r="I19" s="68"/>
      <c r="J19" s="68"/>
      <c r="K19" s="68"/>
      <c r="L19" s="68"/>
      <c r="M19" s="29"/>
      <c r="N19" s="67"/>
      <c r="O19" s="68"/>
      <c r="P19" s="68"/>
      <c r="Q19" s="68"/>
      <c r="R19" s="68"/>
      <c r="S19" s="68"/>
      <c r="T19" s="68"/>
      <c r="U19" s="68"/>
      <c r="V19" s="68"/>
      <c r="W19" s="69"/>
      <c r="X19" s="67"/>
      <c r="Y19" s="68"/>
      <c r="Z19" s="68"/>
      <c r="AA19" s="68"/>
      <c r="AB19" s="68"/>
      <c r="AC19" s="68"/>
      <c r="AD19" s="76"/>
      <c r="AE19" s="68"/>
      <c r="AF19" s="68"/>
      <c r="AG19" s="69"/>
      <c r="AH19" s="67"/>
      <c r="AI19" s="68"/>
      <c r="AJ19" s="68"/>
      <c r="AK19" s="68"/>
      <c r="AL19" s="68"/>
      <c r="AM19" s="68"/>
      <c r="AN19" s="76"/>
      <c r="AO19" s="68"/>
      <c r="AP19" s="68"/>
      <c r="AQ19" s="68"/>
      <c r="AR19" s="68"/>
      <c r="AS19" s="69"/>
    </row>
    <row r="20" spans="1:45" ht="21.75" customHeight="1">
      <c r="A20" s="78"/>
      <c r="B20" s="79"/>
      <c r="C20" s="79"/>
      <c r="D20" s="68"/>
      <c r="E20" s="68"/>
      <c r="F20" s="68"/>
      <c r="G20" s="68"/>
      <c r="H20" s="68"/>
      <c r="I20" s="68"/>
      <c r="J20" s="68"/>
      <c r="K20" s="68"/>
      <c r="L20" s="68"/>
      <c r="M20" s="29"/>
      <c r="N20" s="67"/>
      <c r="O20" s="68"/>
      <c r="P20" s="68"/>
      <c r="Q20" s="68"/>
      <c r="R20" s="68"/>
      <c r="S20" s="68"/>
      <c r="T20" s="68"/>
      <c r="U20" s="68"/>
      <c r="V20" s="68"/>
      <c r="W20" s="69"/>
      <c r="X20" s="67"/>
      <c r="Y20" s="68"/>
      <c r="Z20" s="68"/>
      <c r="AA20" s="68"/>
      <c r="AB20" s="68"/>
      <c r="AC20" s="68"/>
      <c r="AD20" s="76"/>
      <c r="AE20" s="68"/>
      <c r="AF20" s="68"/>
      <c r="AG20" s="69"/>
      <c r="AH20" s="67"/>
      <c r="AI20" s="68"/>
      <c r="AJ20" s="68"/>
      <c r="AK20" s="68"/>
      <c r="AL20" s="68"/>
      <c r="AM20" s="68"/>
      <c r="AN20" s="68"/>
      <c r="AO20" s="68"/>
      <c r="AP20" s="68"/>
      <c r="AQ20" s="68"/>
      <c r="AR20" s="68"/>
      <c r="AS20" s="69"/>
    </row>
    <row r="21" spans="1:45" ht="21.75" customHeight="1">
      <c r="A21" s="78"/>
      <c r="B21" s="79"/>
      <c r="C21" s="79"/>
      <c r="D21" s="68"/>
      <c r="E21" s="68"/>
      <c r="F21" s="68"/>
      <c r="G21" s="68"/>
      <c r="H21" s="68"/>
      <c r="I21" s="68"/>
      <c r="J21" s="68"/>
      <c r="K21" s="68"/>
      <c r="L21" s="68"/>
      <c r="M21" s="29"/>
      <c r="N21" s="67"/>
      <c r="O21" s="68"/>
      <c r="P21" s="68"/>
      <c r="Q21" s="68"/>
      <c r="R21" s="68"/>
      <c r="S21" s="68"/>
      <c r="T21" s="68"/>
      <c r="U21" s="68"/>
      <c r="V21" s="68"/>
      <c r="W21" s="69"/>
      <c r="X21" s="67"/>
      <c r="Y21" s="68"/>
      <c r="Z21" s="68"/>
      <c r="AA21" s="68"/>
      <c r="AB21" s="68"/>
      <c r="AC21" s="68"/>
      <c r="AD21" s="76"/>
      <c r="AE21" s="68"/>
      <c r="AF21" s="68"/>
      <c r="AG21" s="69"/>
      <c r="AH21" s="67"/>
      <c r="AI21" s="68"/>
      <c r="AJ21" s="68"/>
      <c r="AK21" s="68"/>
      <c r="AL21" s="68"/>
      <c r="AM21" s="68"/>
      <c r="AN21" s="68"/>
      <c r="AO21" s="68"/>
      <c r="AP21" s="68"/>
      <c r="AQ21" s="68"/>
      <c r="AR21" s="68"/>
      <c r="AS21" s="69"/>
    </row>
    <row r="22" spans="1:45" ht="21.75" customHeight="1">
      <c r="A22" s="78"/>
      <c r="B22" s="79"/>
      <c r="C22" s="79"/>
      <c r="D22" s="68"/>
      <c r="E22" s="68"/>
      <c r="F22" s="68"/>
      <c r="G22" s="68"/>
      <c r="H22" s="68"/>
      <c r="I22" s="68"/>
      <c r="J22" s="68"/>
      <c r="K22" s="68"/>
      <c r="L22" s="68"/>
      <c r="M22" s="29"/>
      <c r="N22" s="67"/>
      <c r="O22" s="68"/>
      <c r="P22" s="68"/>
      <c r="Q22" s="68"/>
      <c r="R22" s="68"/>
      <c r="S22" s="68"/>
      <c r="T22" s="68"/>
      <c r="U22" s="68"/>
      <c r="V22" s="68"/>
      <c r="W22" s="69"/>
      <c r="X22" s="67"/>
      <c r="Y22" s="68"/>
      <c r="Z22" s="68"/>
      <c r="AA22" s="68"/>
      <c r="AB22" s="68"/>
      <c r="AC22" s="68"/>
      <c r="AD22" s="68"/>
      <c r="AE22" s="68"/>
      <c r="AF22" s="68"/>
      <c r="AG22" s="69"/>
      <c r="AH22" s="67"/>
      <c r="AI22" s="68"/>
      <c r="AJ22" s="68"/>
      <c r="AK22" s="68"/>
      <c r="AL22" s="68"/>
      <c r="AM22" s="68"/>
      <c r="AN22" s="76"/>
      <c r="AO22" s="68"/>
      <c r="AP22" s="68"/>
      <c r="AQ22" s="68"/>
      <c r="AR22" s="68"/>
      <c r="AS22" s="69"/>
    </row>
    <row r="23" spans="1:45" ht="21.75" customHeight="1">
      <c r="A23" s="78"/>
      <c r="B23" s="79"/>
      <c r="C23" s="79"/>
      <c r="D23" s="68"/>
      <c r="E23" s="68"/>
      <c r="F23" s="68"/>
      <c r="G23" s="68"/>
      <c r="H23" s="68"/>
      <c r="I23" s="68"/>
      <c r="J23" s="68"/>
      <c r="K23" s="68"/>
      <c r="L23" s="68"/>
      <c r="M23" s="29"/>
      <c r="N23" s="67"/>
      <c r="O23" s="68"/>
      <c r="P23" s="68"/>
      <c r="Q23" s="68"/>
      <c r="R23" s="68"/>
      <c r="S23" s="68"/>
      <c r="T23" s="68"/>
      <c r="U23" s="68"/>
      <c r="V23" s="68"/>
      <c r="W23" s="69"/>
      <c r="X23" s="67"/>
      <c r="Y23" s="68"/>
      <c r="Z23" s="68"/>
      <c r="AA23" s="68"/>
      <c r="AB23" s="68"/>
      <c r="AC23" s="68"/>
      <c r="AD23" s="68"/>
      <c r="AE23" s="68"/>
      <c r="AF23" s="68"/>
      <c r="AG23" s="69"/>
      <c r="AH23" s="67"/>
      <c r="AI23" s="68"/>
      <c r="AJ23" s="68"/>
      <c r="AK23" s="68"/>
      <c r="AL23" s="68"/>
      <c r="AM23" s="68"/>
      <c r="AN23" s="76"/>
      <c r="AO23" s="68"/>
      <c r="AP23" s="68"/>
      <c r="AQ23" s="68"/>
      <c r="AR23" s="68"/>
      <c r="AS23" s="69"/>
    </row>
    <row r="24" spans="1:45" ht="21.75" customHeight="1">
      <c r="A24" s="77" t="s">
        <v>28</v>
      </c>
      <c r="B24" s="27"/>
      <c r="C24" s="27"/>
      <c r="D24" s="68"/>
      <c r="E24" s="68"/>
      <c r="F24" s="68"/>
      <c r="G24" s="68"/>
      <c r="H24" s="68"/>
      <c r="I24" s="68"/>
      <c r="J24" s="68"/>
      <c r="K24" s="68"/>
      <c r="L24" s="68"/>
      <c r="M24" s="29"/>
      <c r="N24" s="67"/>
      <c r="O24" s="68"/>
      <c r="P24" s="68"/>
      <c r="Q24" s="68"/>
      <c r="R24" s="68"/>
      <c r="S24" s="68"/>
      <c r="T24" s="68"/>
      <c r="U24" s="68"/>
      <c r="V24" s="68"/>
      <c r="W24" s="69"/>
      <c r="X24" s="67"/>
      <c r="Y24" s="68"/>
      <c r="Z24" s="68"/>
      <c r="AA24" s="68"/>
      <c r="AB24" s="68"/>
      <c r="AC24" s="68"/>
      <c r="AD24" s="68"/>
      <c r="AE24" s="68"/>
      <c r="AF24" s="68"/>
      <c r="AG24" s="69"/>
      <c r="AH24" s="67"/>
      <c r="AI24" s="68"/>
      <c r="AJ24" s="68"/>
      <c r="AK24" s="68"/>
      <c r="AL24" s="68"/>
      <c r="AM24" s="68"/>
      <c r="AN24" s="68"/>
      <c r="AO24" s="68"/>
      <c r="AP24" s="68"/>
      <c r="AQ24" s="68"/>
      <c r="AR24" s="68"/>
      <c r="AS24" s="69"/>
    </row>
    <row r="25" spans="1:45" ht="21.75" customHeight="1">
      <c r="A25" s="70" t="s">
        <v>29</v>
      </c>
      <c r="B25" s="71"/>
      <c r="C25" s="71"/>
      <c r="D25" s="68"/>
      <c r="E25" s="68"/>
      <c r="F25" s="68"/>
      <c r="G25" s="68"/>
      <c r="H25" s="68"/>
      <c r="I25" s="68"/>
      <c r="J25" s="68"/>
      <c r="K25" s="68"/>
      <c r="L25" s="68"/>
      <c r="M25" s="29"/>
      <c r="N25" s="67"/>
      <c r="O25" s="68"/>
      <c r="P25" s="68"/>
      <c r="Q25" s="68"/>
      <c r="R25" s="68"/>
      <c r="S25" s="68"/>
      <c r="T25" s="68"/>
      <c r="U25" s="68"/>
      <c r="V25" s="68"/>
      <c r="W25" s="69"/>
      <c r="X25" s="72" t="s">
        <v>40</v>
      </c>
      <c r="Y25" s="73"/>
      <c r="Z25" s="73"/>
      <c r="AA25" s="73"/>
      <c r="AB25" s="64">
        <v>33</v>
      </c>
      <c r="AC25" s="64"/>
      <c r="AD25" s="74">
        <v>100000</v>
      </c>
      <c r="AE25" s="64"/>
      <c r="AF25" s="64"/>
      <c r="AG25" s="75"/>
      <c r="AH25" s="67"/>
      <c r="AI25" s="68"/>
      <c r="AJ25" s="68"/>
      <c r="AK25" s="68"/>
      <c r="AL25" s="68"/>
      <c r="AM25" s="68"/>
      <c r="AN25" s="68"/>
      <c r="AO25" s="68"/>
      <c r="AP25" s="68"/>
      <c r="AQ25" s="68"/>
      <c r="AR25" s="68"/>
      <c r="AS25" s="69"/>
    </row>
    <row r="26" spans="1:45" ht="21.75" customHeight="1" thickBot="1">
      <c r="A26" s="29" t="s">
        <v>0</v>
      </c>
      <c r="B26" s="30"/>
      <c r="C26" s="30"/>
      <c r="D26" s="63"/>
      <c r="E26" s="63"/>
      <c r="F26" s="63"/>
      <c r="G26" s="63"/>
      <c r="H26" s="64">
        <f>SUM(H10:I25)</f>
        <v>306</v>
      </c>
      <c r="I26" s="64"/>
      <c r="J26" s="19" t="s">
        <v>7</v>
      </c>
      <c r="K26" s="26">
        <f>SUM(J10:M25)</f>
        <v>691100</v>
      </c>
      <c r="L26" s="27"/>
      <c r="M26" s="27"/>
      <c r="N26" s="65"/>
      <c r="O26" s="46"/>
      <c r="P26" s="46"/>
      <c r="Q26" s="46"/>
      <c r="R26" s="66">
        <f>SUM(R10:S25)</f>
        <v>306</v>
      </c>
      <c r="S26" s="66"/>
      <c r="T26" s="20" t="s">
        <v>9</v>
      </c>
      <c r="U26" s="47">
        <f>SUM(T10:W25)</f>
        <v>554300</v>
      </c>
      <c r="V26" s="48"/>
      <c r="W26" s="49"/>
      <c r="X26" s="65"/>
      <c r="Y26" s="46"/>
      <c r="Z26" s="46"/>
      <c r="AA26" s="46"/>
      <c r="AB26" s="66">
        <f>SUM(AB10:AC25)</f>
        <v>794</v>
      </c>
      <c r="AC26" s="66"/>
      <c r="AD26" s="20" t="s">
        <v>10</v>
      </c>
      <c r="AE26" s="47">
        <f>SUM(AD10:AG25)</f>
        <v>2361555</v>
      </c>
      <c r="AF26" s="48"/>
      <c r="AG26" s="49"/>
      <c r="AH26" s="65"/>
      <c r="AI26" s="46"/>
      <c r="AJ26" s="46"/>
      <c r="AK26" s="46"/>
      <c r="AL26" s="66">
        <f>SUM(AL10:AM25)</f>
        <v>320</v>
      </c>
      <c r="AM26" s="66"/>
      <c r="AN26" s="46"/>
      <c r="AO26" s="46"/>
      <c r="AP26" s="20" t="s">
        <v>11</v>
      </c>
      <c r="AQ26" s="47">
        <f>SUM(AP10:AS25)</f>
        <v>940000</v>
      </c>
      <c r="AR26" s="48"/>
      <c r="AS26" s="49"/>
    </row>
    <row r="27" spans="1:45" ht="13.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row>
    <row r="28" spans="1:45" ht="13.5">
      <c r="A28" s="12"/>
      <c r="B28" s="4"/>
      <c r="C28" s="4"/>
      <c r="D28" s="4"/>
      <c r="E28" s="4"/>
      <c r="F28" s="4"/>
      <c r="G28" s="4"/>
      <c r="H28" s="4"/>
      <c r="I28" s="4"/>
      <c r="J28" s="4"/>
      <c r="K28" s="4"/>
      <c r="L28" s="13"/>
      <c r="M28" s="4"/>
      <c r="N28" s="4"/>
      <c r="O28" s="4"/>
      <c r="P28" s="4"/>
      <c r="Q28" s="4"/>
      <c r="R28" s="4"/>
      <c r="S28" s="4"/>
      <c r="T28" s="4"/>
      <c r="U28" s="4" t="s">
        <v>24</v>
      </c>
      <c r="V28" s="4"/>
      <c r="W28" s="4"/>
      <c r="X28" s="4"/>
      <c r="Y28" s="4"/>
      <c r="Z28" s="4"/>
      <c r="AA28" s="4"/>
      <c r="AB28" s="4"/>
      <c r="AC28" s="4"/>
      <c r="AD28" s="4"/>
      <c r="AE28" s="4"/>
      <c r="AF28" s="4"/>
      <c r="AG28" s="4"/>
      <c r="AH28" s="4"/>
      <c r="AI28" s="4"/>
      <c r="AJ28" s="4"/>
      <c r="AK28" s="4"/>
      <c r="AL28" s="4"/>
      <c r="AM28" s="4"/>
      <c r="AN28" s="4"/>
      <c r="AO28" s="4"/>
      <c r="AP28" s="4"/>
      <c r="AQ28" s="4"/>
      <c r="AR28" s="4"/>
      <c r="AS28" s="4"/>
    </row>
    <row r="29" spans="1:45" ht="6" customHeight="1">
      <c r="A29" s="4"/>
      <c r="B29" s="4"/>
      <c r="C29" s="4"/>
      <c r="D29" s="4"/>
      <c r="E29" s="4"/>
      <c r="F29" s="4"/>
      <c r="G29" s="4"/>
      <c r="H29" s="4"/>
      <c r="I29" s="4"/>
      <c r="J29" s="4"/>
      <c r="K29" s="4"/>
      <c r="L29" s="13"/>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row>
    <row r="30" spans="1:45" ht="19.5" customHeight="1">
      <c r="A30" s="12" t="s">
        <v>46</v>
      </c>
      <c r="B30" s="4"/>
      <c r="C30" s="4"/>
      <c r="D30" s="4"/>
      <c r="E30" s="4"/>
      <c r="F30" s="4"/>
      <c r="G30" s="4"/>
      <c r="H30" s="4"/>
      <c r="I30" s="4"/>
      <c r="J30" s="4"/>
      <c r="K30" s="4"/>
      <c r="L30" s="4"/>
      <c r="M30" s="4"/>
      <c r="N30" s="4"/>
      <c r="O30" s="4"/>
      <c r="P30" s="4"/>
      <c r="Q30" s="4"/>
      <c r="R30" s="4"/>
      <c r="S30" s="4"/>
      <c r="T30" s="4"/>
      <c r="U30" s="50"/>
      <c r="V30" s="51"/>
      <c r="W30" s="51"/>
      <c r="X30" s="52"/>
      <c r="Y30" s="56" t="s">
        <v>8</v>
      </c>
      <c r="Z30" s="57"/>
      <c r="AA30" s="58"/>
      <c r="AB30" s="56" t="s">
        <v>14</v>
      </c>
      <c r="AC30" s="57"/>
      <c r="AD30" s="57"/>
      <c r="AE30" s="58"/>
      <c r="AF30" s="4"/>
      <c r="AG30" s="4"/>
      <c r="AH30" s="38" t="s">
        <v>15</v>
      </c>
      <c r="AI30" s="39"/>
      <c r="AJ30" s="39"/>
      <c r="AK30" s="39"/>
      <c r="AL30" s="39"/>
      <c r="AM30" s="59"/>
      <c r="AN30" s="60">
        <f>SUM(U26+AE26)</f>
        <v>2915855</v>
      </c>
      <c r="AO30" s="61"/>
      <c r="AP30" s="61"/>
      <c r="AQ30" s="61"/>
      <c r="AR30" s="61"/>
      <c r="AS30" s="14"/>
    </row>
    <row r="31" spans="1:45" ht="19.5" customHeight="1" thickBot="1">
      <c r="A31" s="12" t="s">
        <v>47</v>
      </c>
      <c r="B31" s="4"/>
      <c r="C31" s="4"/>
      <c r="D31" s="4"/>
      <c r="E31" s="4"/>
      <c r="F31" s="4"/>
      <c r="G31" s="4"/>
      <c r="H31" s="4"/>
      <c r="I31" s="4"/>
      <c r="J31" s="4"/>
      <c r="K31" s="4"/>
      <c r="L31" s="4"/>
      <c r="M31" s="4"/>
      <c r="N31" s="4"/>
      <c r="O31" s="4"/>
      <c r="P31" s="4"/>
      <c r="Q31" s="4"/>
      <c r="R31" s="4"/>
      <c r="S31" s="4"/>
      <c r="T31" s="4"/>
      <c r="U31" s="53"/>
      <c r="V31" s="54"/>
      <c r="W31" s="54"/>
      <c r="X31" s="55"/>
      <c r="Y31" s="22" t="s">
        <v>5</v>
      </c>
      <c r="Z31" s="23"/>
      <c r="AA31" s="24"/>
      <c r="AB31" s="9"/>
      <c r="AC31" s="10"/>
      <c r="AD31" s="10"/>
      <c r="AE31" s="15" t="s">
        <v>12</v>
      </c>
      <c r="AF31" s="4"/>
      <c r="AG31" s="4"/>
      <c r="AH31" s="45" t="s">
        <v>42</v>
      </c>
      <c r="AI31" s="23"/>
      <c r="AJ31" s="23"/>
      <c r="AK31" s="23"/>
      <c r="AL31" s="23"/>
      <c r="AM31" s="24"/>
      <c r="AN31" s="62"/>
      <c r="AO31" s="35"/>
      <c r="AP31" s="35"/>
      <c r="AQ31" s="35"/>
      <c r="AR31" s="35"/>
      <c r="AS31" s="16" t="s">
        <v>17</v>
      </c>
    </row>
    <row r="32" spans="1:45" ht="27" customHeight="1" thickTop="1">
      <c r="A32" s="12" t="s">
        <v>26</v>
      </c>
      <c r="B32" s="4"/>
      <c r="C32" s="4"/>
      <c r="D32" s="4"/>
      <c r="E32" s="4"/>
      <c r="F32" s="4"/>
      <c r="G32" s="4"/>
      <c r="H32" s="4"/>
      <c r="I32" s="4"/>
      <c r="J32" s="4"/>
      <c r="K32" s="4"/>
      <c r="L32" s="4"/>
      <c r="M32" s="4"/>
      <c r="N32" s="4"/>
      <c r="O32" s="4"/>
      <c r="P32" s="4"/>
      <c r="Q32" s="4"/>
      <c r="R32" s="4"/>
      <c r="S32" s="4"/>
      <c r="T32" s="4"/>
      <c r="U32" s="32" t="s">
        <v>18</v>
      </c>
      <c r="V32" s="33"/>
      <c r="W32" s="33"/>
      <c r="X32" s="34"/>
      <c r="Y32" s="35">
        <v>10</v>
      </c>
      <c r="Z32" s="35"/>
      <c r="AA32" s="35"/>
      <c r="AB32" s="36">
        <v>10000</v>
      </c>
      <c r="AC32" s="35"/>
      <c r="AD32" s="35"/>
      <c r="AE32" s="37"/>
      <c r="AF32" s="4"/>
      <c r="AG32" s="4"/>
      <c r="AH32" s="38" t="s">
        <v>16</v>
      </c>
      <c r="AI32" s="39"/>
      <c r="AJ32" s="39"/>
      <c r="AK32" s="39"/>
      <c r="AL32" s="39"/>
      <c r="AM32" s="39"/>
      <c r="AN32" s="40">
        <f>SUM(U26+AE26-K26+AQ26+AC34)</f>
        <v>3179755</v>
      </c>
      <c r="AO32" s="41"/>
      <c r="AP32" s="41"/>
      <c r="AQ32" s="41"/>
      <c r="AR32" s="41"/>
      <c r="AS32" s="17"/>
    </row>
    <row r="33" spans="1:45" ht="27" customHeight="1" thickBot="1">
      <c r="A33" s="12" t="s">
        <v>45</v>
      </c>
      <c r="B33" s="4"/>
      <c r="C33" s="4"/>
      <c r="D33" s="4"/>
      <c r="E33" s="4"/>
      <c r="F33" s="4"/>
      <c r="G33" s="4"/>
      <c r="H33" s="4"/>
      <c r="I33" s="4"/>
      <c r="J33" s="4"/>
      <c r="K33" s="4"/>
      <c r="L33" s="4"/>
      <c r="M33" s="4"/>
      <c r="N33" s="4"/>
      <c r="O33" s="4"/>
      <c r="P33" s="4"/>
      <c r="Q33" s="4"/>
      <c r="R33" s="4"/>
      <c r="S33" s="4"/>
      <c r="T33" s="4"/>
      <c r="U33" s="29" t="s">
        <v>13</v>
      </c>
      <c r="V33" s="30"/>
      <c r="W33" s="30"/>
      <c r="X33" s="31"/>
      <c r="Y33" s="27">
        <v>10</v>
      </c>
      <c r="Z33" s="27"/>
      <c r="AA33" s="27"/>
      <c r="AB33" s="44">
        <v>5000</v>
      </c>
      <c r="AC33" s="27"/>
      <c r="AD33" s="27"/>
      <c r="AE33" s="28"/>
      <c r="AF33" s="4"/>
      <c r="AG33" s="4"/>
      <c r="AH33" s="45" t="s">
        <v>43</v>
      </c>
      <c r="AI33" s="23"/>
      <c r="AJ33" s="23"/>
      <c r="AK33" s="23"/>
      <c r="AL33" s="23"/>
      <c r="AM33" s="23"/>
      <c r="AN33" s="42"/>
      <c r="AO33" s="43"/>
      <c r="AP33" s="43"/>
      <c r="AQ33" s="43"/>
      <c r="AR33" s="43"/>
      <c r="AS33" s="18" t="s">
        <v>17</v>
      </c>
    </row>
    <row r="34" spans="1:45" ht="19.5" customHeight="1" thickTop="1">
      <c r="A34" s="12" t="s">
        <v>27</v>
      </c>
      <c r="B34" s="4"/>
      <c r="C34" s="4"/>
      <c r="D34" s="4"/>
      <c r="E34" s="4"/>
      <c r="F34" s="4"/>
      <c r="G34" s="4"/>
      <c r="H34" s="4"/>
      <c r="I34" s="4"/>
      <c r="J34" s="4"/>
      <c r="K34" s="4"/>
      <c r="L34" s="4"/>
      <c r="M34" s="4"/>
      <c r="N34" s="4"/>
      <c r="O34" s="4"/>
      <c r="P34" s="4"/>
      <c r="Q34" s="4"/>
      <c r="R34" s="4"/>
      <c r="S34" s="4"/>
      <c r="T34" s="4"/>
      <c r="U34" s="22" t="s">
        <v>0</v>
      </c>
      <c r="V34" s="23"/>
      <c r="W34" s="23"/>
      <c r="X34" s="24"/>
      <c r="Y34" s="25">
        <f>SUM(Y32:AA33)</f>
        <v>20</v>
      </c>
      <c r="Z34" s="25"/>
      <c r="AA34" s="25"/>
      <c r="AB34" s="21" t="s">
        <v>25</v>
      </c>
      <c r="AC34" s="26">
        <f>SUM(AB32:AE33)</f>
        <v>15000</v>
      </c>
      <c r="AD34" s="27"/>
      <c r="AE34" s="28"/>
      <c r="AF34" s="4"/>
      <c r="AG34" s="4"/>
      <c r="AH34" s="4"/>
      <c r="AI34" s="4"/>
      <c r="AJ34" s="4"/>
      <c r="AK34" s="4"/>
      <c r="AL34" s="4"/>
      <c r="AM34" s="4"/>
      <c r="AN34" s="4"/>
      <c r="AO34" s="4"/>
      <c r="AP34" s="4"/>
      <c r="AQ34" s="4"/>
      <c r="AR34" s="4"/>
      <c r="AS34" s="4"/>
    </row>
  </sheetData>
  <sheetProtection/>
  <mergeCells count="285">
    <mergeCell ref="X6:AG7"/>
    <mergeCell ref="N6:W7"/>
    <mergeCell ref="D6:M7"/>
    <mergeCell ref="AH6:AS7"/>
    <mergeCell ref="D8:G9"/>
    <mergeCell ref="H8:I8"/>
    <mergeCell ref="J8:M8"/>
    <mergeCell ref="AH8:AK9"/>
    <mergeCell ref="AL8:AM8"/>
    <mergeCell ref="AN8:AO8"/>
    <mergeCell ref="X8:AA9"/>
    <mergeCell ref="AB8:AC8"/>
    <mergeCell ref="AD8:AG8"/>
    <mergeCell ref="N8:Q9"/>
    <mergeCell ref="R8:S8"/>
    <mergeCell ref="T8:W8"/>
    <mergeCell ref="AP8:AS8"/>
    <mergeCell ref="AB9:AC9"/>
    <mergeCell ref="AD9:AG9"/>
    <mergeCell ref="R9:S9"/>
    <mergeCell ref="T9:W9"/>
    <mergeCell ref="H9:I9"/>
    <mergeCell ref="J9:M9"/>
    <mergeCell ref="AL9:AM9"/>
    <mergeCell ref="AN9:AO9"/>
    <mergeCell ref="AP9:AS9"/>
    <mergeCell ref="A10:C10"/>
    <mergeCell ref="X10:AA10"/>
    <mergeCell ref="AB10:AC10"/>
    <mergeCell ref="AD10:AG10"/>
    <mergeCell ref="N10:Q10"/>
    <mergeCell ref="R10:S10"/>
    <mergeCell ref="T10:W10"/>
    <mergeCell ref="D10:G10"/>
    <mergeCell ref="H10:I10"/>
    <mergeCell ref="J10:M10"/>
    <mergeCell ref="AH10:AK10"/>
    <mergeCell ref="AL10:AM10"/>
    <mergeCell ref="AN10:AO10"/>
    <mergeCell ref="AP10:AS10"/>
    <mergeCell ref="A11:C11"/>
    <mergeCell ref="X11:AA11"/>
    <mergeCell ref="AB11:AC11"/>
    <mergeCell ref="AD11:AG11"/>
    <mergeCell ref="N11:Q11"/>
    <mergeCell ref="R11:S11"/>
    <mergeCell ref="T11:W11"/>
    <mergeCell ref="D11:G11"/>
    <mergeCell ref="H11:I11"/>
    <mergeCell ref="J11:M11"/>
    <mergeCell ref="AH11:AK11"/>
    <mergeCell ref="AL11:AM11"/>
    <mergeCell ref="AN11:AO11"/>
    <mergeCell ref="AP11:AS11"/>
    <mergeCell ref="A12:C12"/>
    <mergeCell ref="X12:AA12"/>
    <mergeCell ref="AB12:AC12"/>
    <mergeCell ref="AD12:AG12"/>
    <mergeCell ref="N12:Q12"/>
    <mergeCell ref="R12:S12"/>
    <mergeCell ref="T12:W12"/>
    <mergeCell ref="D12:G12"/>
    <mergeCell ref="H12:I12"/>
    <mergeCell ref="J12:M12"/>
    <mergeCell ref="AH12:AK12"/>
    <mergeCell ref="AL12:AM12"/>
    <mergeCell ref="AN12:AO12"/>
    <mergeCell ref="AP12:AS12"/>
    <mergeCell ref="A13:C13"/>
    <mergeCell ref="X13:AA13"/>
    <mergeCell ref="AB13:AC13"/>
    <mergeCell ref="AD13:AG13"/>
    <mergeCell ref="N13:Q13"/>
    <mergeCell ref="R13:S13"/>
    <mergeCell ref="T13:W13"/>
    <mergeCell ref="D13:G13"/>
    <mergeCell ref="H13:I13"/>
    <mergeCell ref="J13:M13"/>
    <mergeCell ref="AH13:AK13"/>
    <mergeCell ref="AL13:AM13"/>
    <mergeCell ref="AN13:AO13"/>
    <mergeCell ref="AP13:AS13"/>
    <mergeCell ref="A14:C14"/>
    <mergeCell ref="X14:AA14"/>
    <mergeCell ref="AB14:AC14"/>
    <mergeCell ref="AD14:AG14"/>
    <mergeCell ref="N14:Q14"/>
    <mergeCell ref="R14:S14"/>
    <mergeCell ref="T14:W14"/>
    <mergeCell ref="D14:G14"/>
    <mergeCell ref="H14:I14"/>
    <mergeCell ref="J14:M14"/>
    <mergeCell ref="AH14:AK14"/>
    <mergeCell ref="AL14:AM14"/>
    <mergeCell ref="AN14:AO14"/>
    <mergeCell ref="AP14:AS14"/>
    <mergeCell ref="A15:C15"/>
    <mergeCell ref="X15:AA15"/>
    <mergeCell ref="AB15:AC15"/>
    <mergeCell ref="AD15:AG15"/>
    <mergeCell ref="N15:Q15"/>
    <mergeCell ref="R15:S15"/>
    <mergeCell ref="T15:W15"/>
    <mergeCell ref="D15:G15"/>
    <mergeCell ref="H15:I15"/>
    <mergeCell ref="J15:M15"/>
    <mergeCell ref="AH15:AK15"/>
    <mergeCell ref="AL15:AM15"/>
    <mergeCell ref="AN15:AO15"/>
    <mergeCell ref="AP15:AS15"/>
    <mergeCell ref="A16:C16"/>
    <mergeCell ref="X16:AA16"/>
    <mergeCell ref="AB16:AC16"/>
    <mergeCell ref="AD16:AG16"/>
    <mergeCell ref="N16:Q16"/>
    <mergeCell ref="R16:S16"/>
    <mergeCell ref="T16:W16"/>
    <mergeCell ref="D16:G16"/>
    <mergeCell ref="H16:I16"/>
    <mergeCell ref="J16:M16"/>
    <mergeCell ref="AH16:AK16"/>
    <mergeCell ref="AL16:AM16"/>
    <mergeCell ref="AN16:AO16"/>
    <mergeCell ref="AP16:AS16"/>
    <mergeCell ref="A17:C17"/>
    <mergeCell ref="X17:AA17"/>
    <mergeCell ref="AB17:AC17"/>
    <mergeCell ref="AD17:AG17"/>
    <mergeCell ref="N17:Q17"/>
    <mergeCell ref="R17:S17"/>
    <mergeCell ref="T17:W17"/>
    <mergeCell ref="D17:G17"/>
    <mergeCell ref="H17:I17"/>
    <mergeCell ref="J17:M17"/>
    <mergeCell ref="AH17:AK17"/>
    <mergeCell ref="AL17:AM17"/>
    <mergeCell ref="AN17:AO17"/>
    <mergeCell ref="AP17:AS17"/>
    <mergeCell ref="A18:C18"/>
    <mergeCell ref="X18:AA18"/>
    <mergeCell ref="AB18:AC18"/>
    <mergeCell ref="AD18:AG18"/>
    <mergeCell ref="N18:Q18"/>
    <mergeCell ref="R18:S18"/>
    <mergeCell ref="T18:W18"/>
    <mergeCell ref="D18:G18"/>
    <mergeCell ref="H18:I18"/>
    <mergeCell ref="J18:M18"/>
    <mergeCell ref="AH18:AK18"/>
    <mergeCell ref="AL18:AM18"/>
    <mergeCell ref="AN18:AO18"/>
    <mergeCell ref="AP18:AS18"/>
    <mergeCell ref="A19:C19"/>
    <mergeCell ref="X19:AA19"/>
    <mergeCell ref="AB19:AC19"/>
    <mergeCell ref="AD19:AG19"/>
    <mergeCell ref="N19:Q19"/>
    <mergeCell ref="R19:S19"/>
    <mergeCell ref="T19:W19"/>
    <mergeCell ref="D19:G19"/>
    <mergeCell ref="H19:I19"/>
    <mergeCell ref="J19:M19"/>
    <mergeCell ref="AH19:AK19"/>
    <mergeCell ref="AL19:AM19"/>
    <mergeCell ref="AN19:AO19"/>
    <mergeCell ref="AP19:AS19"/>
    <mergeCell ref="A20:C20"/>
    <mergeCell ref="X20:AA20"/>
    <mergeCell ref="AB20:AC20"/>
    <mergeCell ref="AD20:AG20"/>
    <mergeCell ref="N20:Q20"/>
    <mergeCell ref="R20:S20"/>
    <mergeCell ref="T20:W20"/>
    <mergeCell ref="D20:G20"/>
    <mergeCell ref="H20:I20"/>
    <mergeCell ref="J20:M20"/>
    <mergeCell ref="AH20:AK20"/>
    <mergeCell ref="AL20:AM20"/>
    <mergeCell ref="AN20:AO20"/>
    <mergeCell ref="AP20:AS20"/>
    <mergeCell ref="A21:C21"/>
    <mergeCell ref="X21:AA21"/>
    <mergeCell ref="AB21:AC21"/>
    <mergeCell ref="AD21:AG21"/>
    <mergeCell ref="N21:Q21"/>
    <mergeCell ref="R21:S21"/>
    <mergeCell ref="T21:W21"/>
    <mergeCell ref="D21:G21"/>
    <mergeCell ref="H21:I21"/>
    <mergeCell ref="J21:M21"/>
    <mergeCell ref="AH21:AK21"/>
    <mergeCell ref="AL21:AM21"/>
    <mergeCell ref="AN21:AO21"/>
    <mergeCell ref="AP21:AS21"/>
    <mergeCell ref="A22:C22"/>
    <mergeCell ref="X22:AA22"/>
    <mergeCell ref="AB22:AC22"/>
    <mergeCell ref="AD22:AG22"/>
    <mergeCell ref="N22:Q22"/>
    <mergeCell ref="R22:S22"/>
    <mergeCell ref="T22:W22"/>
    <mergeCell ref="D22:G22"/>
    <mergeCell ref="H22:I22"/>
    <mergeCell ref="J22:M22"/>
    <mergeCell ref="AH22:AK22"/>
    <mergeCell ref="AL22:AM22"/>
    <mergeCell ref="AN22:AO22"/>
    <mergeCell ref="AP22:AS22"/>
    <mergeCell ref="A23:C23"/>
    <mergeCell ref="X23:AA23"/>
    <mergeCell ref="AB23:AC23"/>
    <mergeCell ref="AD23:AG23"/>
    <mergeCell ref="N23:Q23"/>
    <mergeCell ref="R23:S23"/>
    <mergeCell ref="T23:W23"/>
    <mergeCell ref="D23:G23"/>
    <mergeCell ref="H23:I23"/>
    <mergeCell ref="J23:M23"/>
    <mergeCell ref="AH23:AK23"/>
    <mergeCell ref="AL23:AM23"/>
    <mergeCell ref="AN23:AO23"/>
    <mergeCell ref="AP23:AS23"/>
    <mergeCell ref="A24:C24"/>
    <mergeCell ref="X24:AA24"/>
    <mergeCell ref="AB24:AC24"/>
    <mergeCell ref="AD24:AG24"/>
    <mergeCell ref="N24:Q24"/>
    <mergeCell ref="R24:S24"/>
    <mergeCell ref="T24:W24"/>
    <mergeCell ref="D24:G24"/>
    <mergeCell ref="H24:I24"/>
    <mergeCell ref="J24:M24"/>
    <mergeCell ref="AH24:AK24"/>
    <mergeCell ref="AL24:AM24"/>
    <mergeCell ref="AN24:AO24"/>
    <mergeCell ref="AP24:AS24"/>
    <mergeCell ref="A25:C25"/>
    <mergeCell ref="X25:AA25"/>
    <mergeCell ref="AB25:AC25"/>
    <mergeCell ref="AD25:AG25"/>
    <mergeCell ref="N25:Q25"/>
    <mergeCell ref="R25:S25"/>
    <mergeCell ref="T25:W25"/>
    <mergeCell ref="D25:G25"/>
    <mergeCell ref="H25:I25"/>
    <mergeCell ref="J25:M25"/>
    <mergeCell ref="AH25:AK25"/>
    <mergeCell ref="AL25:AM25"/>
    <mergeCell ref="AN25:AO25"/>
    <mergeCell ref="AP25:AS25"/>
    <mergeCell ref="A26:C26"/>
    <mergeCell ref="X26:AA26"/>
    <mergeCell ref="AB26:AC26"/>
    <mergeCell ref="AE26:AG26"/>
    <mergeCell ref="N26:Q26"/>
    <mergeCell ref="R26:S26"/>
    <mergeCell ref="AN30:AR31"/>
    <mergeCell ref="Y31:AA31"/>
    <mergeCell ref="AH31:AM31"/>
    <mergeCell ref="U26:W26"/>
    <mergeCell ref="D26:G26"/>
    <mergeCell ref="H26:I26"/>
    <mergeCell ref="K26:M26"/>
    <mergeCell ref="AH26:AK26"/>
    <mergeCell ref="AL26:AM26"/>
    <mergeCell ref="U33:X33"/>
    <mergeCell ref="Y33:AA33"/>
    <mergeCell ref="AB33:AE33"/>
    <mergeCell ref="AH33:AM33"/>
    <mergeCell ref="AN26:AO26"/>
    <mergeCell ref="AQ26:AS26"/>
    <mergeCell ref="U30:X31"/>
    <mergeCell ref="Y30:AA30"/>
    <mergeCell ref="AB30:AE30"/>
    <mergeCell ref="AH30:AM30"/>
    <mergeCell ref="U34:X34"/>
    <mergeCell ref="Y34:AA34"/>
    <mergeCell ref="AC34:AE34"/>
    <mergeCell ref="D5:W5"/>
    <mergeCell ref="X5:AS5"/>
    <mergeCell ref="U32:X32"/>
    <mergeCell ref="Y32:AA32"/>
    <mergeCell ref="AB32:AE32"/>
    <mergeCell ref="AH32:AM32"/>
    <mergeCell ref="AN32:AR33"/>
  </mergeCells>
  <printOptions/>
  <pageMargins left="0.35433070866141736" right="0.35433070866141736" top="0.3937007874015748" bottom="0" header="0.5118110236220472" footer="0.5118110236220472"/>
  <pageSetup horizontalDpi="600" verticalDpi="600" orientation="landscape" paperSize="9" scale="92" r:id="rId2"/>
  <colBreaks count="1" manualBreakCount="1">
    <brk id="45"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くすみ( ˘ω˘)ｽﾔｧ</cp:lastModifiedBy>
  <cp:lastPrinted>2023-12-11T02:18:21Z</cp:lastPrinted>
  <dcterms:created xsi:type="dcterms:W3CDTF">2008-11-05T02:54:09Z</dcterms:created>
  <dcterms:modified xsi:type="dcterms:W3CDTF">2023-12-11T02:19:17Z</dcterms:modified>
  <cp:category/>
  <cp:version/>
  <cp:contentType/>
  <cp:contentStatus/>
</cp:coreProperties>
</file>