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医療費控除の明細書（様式）" sheetId="1" r:id="rId1"/>
    <sheet name="医療費控除の明細書（記載例）" sheetId="2" r:id="rId2"/>
    <sheet name="医療費控除の明細書（計算式）" sheetId="3" r:id="rId3"/>
  </sheets>
  <definedNames>
    <definedName name="_xlnm.Print_Area" localSheetId="1">'医療費控除の明細書（記載例）'!$A$1:$H$35</definedName>
    <definedName name="_xlnm.Print_Area" localSheetId="2">'医療費控除の明細書（計算式）'!$A$1:$H$35</definedName>
    <definedName name="_xlnm.Print_Area" localSheetId="0">'医療費控除の明細書（様式）'!$A$1:$H$35</definedName>
  </definedNames>
  <calcPr fullCalcOnLoad="1"/>
</workbook>
</file>

<file path=xl/comments1.xml><?xml version="1.0" encoding="utf-8"?>
<comments xmlns="http://schemas.openxmlformats.org/spreadsheetml/2006/main">
  <authors>
    <author>Administrator</author>
  </authors>
  <commentList>
    <comment ref="C29" authorId="0">
      <text>
        <r>
          <rPr>
            <sz val="9"/>
            <rFont val="ＭＳ Ｐゴシック"/>
            <family val="3"/>
          </rPr>
          <t>合計</t>
        </r>
      </text>
    </comment>
    <comment ref="C30" authorId="0">
      <text>
        <r>
          <rPr>
            <b/>
            <sz val="9"/>
            <rFont val="ＭＳ Ｐゴシック"/>
            <family val="3"/>
          </rPr>
          <t>青森市 市民税課:</t>
        </r>
        <r>
          <rPr>
            <sz val="9"/>
            <rFont val="ＭＳ Ｐゴシック"/>
            <family val="3"/>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31" authorId="0">
      <text>
        <r>
          <rPr>
            <sz val="9"/>
            <rFont val="ＭＳ Ｐゴシック"/>
            <family val="3"/>
          </rPr>
          <t>赤字のときは０円</t>
        </r>
      </text>
    </comment>
    <comment ref="C33" authorId="0">
      <text>
        <r>
          <rPr>
            <sz val="9"/>
            <rFont val="ＭＳ Ｐゴシック"/>
            <family val="3"/>
          </rPr>
          <t>赤字のときは０円</t>
        </r>
      </text>
    </comment>
    <comment ref="C35" authorId="0">
      <text>
        <r>
          <rPr>
            <sz val="9"/>
            <rFont val="ＭＳ Ｐゴシック"/>
            <family val="3"/>
          </rPr>
          <t>最高２００万円、
赤字のときは０円</t>
        </r>
      </text>
    </comment>
  </commentList>
</comments>
</file>

<file path=xl/comments2.xml><?xml version="1.0" encoding="utf-8"?>
<comments xmlns="http://schemas.openxmlformats.org/spreadsheetml/2006/main">
  <authors>
    <author>Administrator</author>
  </authors>
  <commentList>
    <comment ref="C29" authorId="0">
      <text>
        <r>
          <rPr>
            <sz val="9"/>
            <rFont val="ＭＳ Ｐゴシック"/>
            <family val="3"/>
          </rPr>
          <t>合計</t>
        </r>
      </text>
    </comment>
    <comment ref="C30" authorId="0">
      <text>
        <r>
          <rPr>
            <b/>
            <sz val="9"/>
            <rFont val="ＭＳ Ｐゴシック"/>
            <family val="3"/>
          </rPr>
          <t>青森市 市民税課:</t>
        </r>
        <r>
          <rPr>
            <sz val="9"/>
            <rFont val="ＭＳ Ｐゴシック"/>
            <family val="3"/>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31" authorId="0">
      <text>
        <r>
          <rPr>
            <sz val="9"/>
            <rFont val="ＭＳ Ｐゴシック"/>
            <family val="3"/>
          </rPr>
          <t>赤字のときは０円</t>
        </r>
      </text>
    </comment>
    <comment ref="C33" authorId="0">
      <text>
        <r>
          <rPr>
            <sz val="9"/>
            <rFont val="ＭＳ Ｐゴシック"/>
            <family val="3"/>
          </rPr>
          <t>赤字のときは０円</t>
        </r>
      </text>
    </comment>
    <comment ref="C35" authorId="0">
      <text>
        <r>
          <rPr>
            <sz val="9"/>
            <rFont val="ＭＳ Ｐゴシック"/>
            <family val="3"/>
          </rPr>
          <t>最高２００万円、
赤字のときは０円</t>
        </r>
      </text>
    </comment>
  </commentList>
</comments>
</file>

<file path=xl/comments3.xml><?xml version="1.0" encoding="utf-8"?>
<comments xmlns="http://schemas.openxmlformats.org/spreadsheetml/2006/main">
  <authors>
    <author>Administrator</author>
  </authors>
  <commentList>
    <comment ref="C29" authorId="0">
      <text>
        <r>
          <rPr>
            <sz val="9"/>
            <rFont val="ＭＳ Ｐゴシック"/>
            <family val="3"/>
          </rPr>
          <t>合計</t>
        </r>
      </text>
    </comment>
    <comment ref="C30" authorId="0">
      <text>
        <r>
          <rPr>
            <b/>
            <sz val="9"/>
            <rFont val="ＭＳ Ｐゴシック"/>
            <family val="3"/>
          </rPr>
          <t>青森市 市民税課:</t>
        </r>
        <r>
          <rPr>
            <sz val="9"/>
            <rFont val="ＭＳ Ｐゴシック"/>
            <family val="3"/>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31" authorId="0">
      <text>
        <r>
          <rPr>
            <sz val="9"/>
            <rFont val="ＭＳ Ｐゴシック"/>
            <family val="3"/>
          </rPr>
          <t>赤字のときは０円</t>
        </r>
      </text>
    </comment>
    <comment ref="C33" authorId="0">
      <text>
        <r>
          <rPr>
            <sz val="9"/>
            <rFont val="ＭＳ Ｐゴシック"/>
            <family val="3"/>
          </rPr>
          <t>赤字のときは０円</t>
        </r>
      </text>
    </comment>
    <comment ref="C35" authorId="0">
      <text>
        <r>
          <rPr>
            <sz val="9"/>
            <rFont val="ＭＳ Ｐゴシック"/>
            <family val="3"/>
          </rPr>
          <t>最高２００万円、
赤字のときは０円</t>
        </r>
      </text>
    </comment>
  </commentList>
</comments>
</file>

<file path=xl/sharedStrings.xml><?xml version="1.0" encoding="utf-8"?>
<sst xmlns="http://schemas.openxmlformats.org/spreadsheetml/2006/main" count="109" uniqueCount="42">
  <si>
    <t>年度</t>
  </si>
  <si>
    <t>医療費控除の明細書（市・県民税申告用）</t>
  </si>
  <si>
    <t>※この控除を受ける方は、セルフメディケーション税制は受けられません</t>
  </si>
  <si>
    <t>氏名</t>
  </si>
  <si>
    <t>１　医療費通知に関する事項</t>
  </si>
  <si>
    <t>①　医療費通知に
　記載された医療
　費の額</t>
  </si>
  <si>
    <t>② ①のうちその年中
 　に実際に支払った
 　医療費の額</t>
  </si>
  <si>
    <t>③ ②のうち生命保険
 　や社会保険などで
 　補填される金額</t>
  </si>
  <si>
    <t>２　医療費（上記１以外）の明細</t>
  </si>
  <si>
    <t>(1)医療を受けた方
　 の氏名</t>
  </si>
  <si>
    <t>(2)病院・薬局など
   の支払先の名称</t>
  </si>
  <si>
    <t>(3) 医 療 費 の 区 分</t>
  </si>
  <si>
    <t xml:space="preserve"> (4)支払った医療費
    の額</t>
  </si>
  <si>
    <t>⑸ ⑷のうち生命保険
　 や社会保険などで
　 補填される金額</t>
  </si>
  <si>
    <t>２　の　合　計</t>
  </si>
  <si>
    <t>医　療　費　の　合　計</t>
  </si>
  <si>
    <t>３　控除額の計算</t>
  </si>
  <si>
    <t>支払った医療費</t>
  </si>
  <si>
    <t>Ａ</t>
  </si>
  <si>
    <t>保険金などで
補填される金額</t>
  </si>
  <si>
    <t>Ｂ</t>
  </si>
  <si>
    <t>差引金額
（Ａ－Ｂ）</t>
  </si>
  <si>
    <t>Ｃ</t>
  </si>
  <si>
    <t>所得金額の合計額</t>
  </si>
  <si>
    <t>Ｄ</t>
  </si>
  <si>
    <t>Ｄ×０．０５</t>
  </si>
  <si>
    <t>Ｅ</t>
  </si>
  <si>
    <t>Ｅと10万円のいずれか
少ない方の金額</t>
  </si>
  <si>
    <t>Ｆ</t>
  </si>
  <si>
    <t>医療費控除額
（Ｃ－Ｆ）</t>
  </si>
  <si>
    <t>Ｇ</t>
  </si>
  <si>
    <t>住所</t>
  </si>
  <si>
    <t>青森市新町1丁目3番7号</t>
  </si>
  <si>
    <t>青森　市男</t>
  </si>
  <si>
    <t>同上</t>
  </si>
  <si>
    <t>青森　税子</t>
  </si>
  <si>
    <t>市民病院（入院）</t>
  </si>
  <si>
    <t>市民病院（外来）</t>
  </si>
  <si>
    <t>〇〇クリニック</t>
  </si>
  <si>
    <t>□□薬局</t>
  </si>
  <si>
    <t>青森　市男</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</si>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</sst>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0.0_ "/>
  </numFmts>
  <fonts count="74">
    <font>
      <sz val="11"/>
      <color theme="1"/>
      <name val="Calibri"/>
      <family val="3"/>
    </font>
    <font>
      <sz val="11"/>
      <color indexed="8"/>
      <name val="ＭＳ Ｐゴシック"/>
      <family val="3"/>
    </font>
    <font>
      <sz val="9"/>
      <color indexed="8"/>
      <name val="Meiryo UI"/>
      <family val="3"/>
    </font>
    <font>
      <sz val="6"/>
      <name val="ＭＳ Ｐゴシック"/>
      <family val="3"/>
    </font>
    <font>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name val="ＭＳ Ｐゴシック"/>
      <family val="3"/>
    </font>
    <font>
      <sz val="9"/>
      <color indexed="8"/>
      <name val="ＭＳ ゴシック"/>
      <family val="3"/>
    </font>
    <font>
      <sz val="8"/>
      <color indexed="8"/>
      <name val="ＭＳ Ｐゴシック"/>
      <family val="3"/>
    </font>
    <font>
      <sz val="14"/>
      <color indexed="8"/>
      <name val="ＭＳ Ｐ明朝"/>
      <family val="1"/>
    </font>
    <font>
      <sz val="11"/>
      <color indexed="8"/>
      <name val="ＭＳ ゴシック"/>
      <family val="3"/>
    </font>
    <font>
      <b/>
      <sz val="14"/>
      <color indexed="8"/>
      <name val="ＭＳ Ｐ明朝"/>
      <family val="1"/>
    </font>
    <font>
      <sz val="12"/>
      <color indexed="8"/>
      <name val="ＭＳ 明朝"/>
      <family val="1"/>
    </font>
    <font>
      <sz val="14"/>
      <color indexed="8"/>
      <name val="ＭＳ 明朝"/>
      <family val="1"/>
    </font>
    <font>
      <b/>
      <sz val="14"/>
      <color indexed="8"/>
      <name val="ＭＳ 明朝"/>
      <family val="1"/>
    </font>
    <font>
      <b/>
      <sz val="14"/>
      <color indexed="8"/>
      <name val="ＭＳ Ｐゴシック"/>
      <family val="3"/>
    </font>
    <font>
      <sz val="6"/>
      <color indexed="8"/>
      <name val="ＭＳ Ｐゴシック"/>
      <family val="3"/>
    </font>
    <font>
      <sz val="11"/>
      <color indexed="8"/>
      <name val="ＭＳ 明朝"/>
      <family val="1"/>
    </font>
    <font>
      <b/>
      <sz val="12"/>
      <color indexed="8"/>
      <name val="ＭＳ 明朝"/>
      <family val="1"/>
    </font>
    <font>
      <b/>
      <sz val="11"/>
      <color indexed="8"/>
      <name val="ＭＳ 明朝"/>
      <family val="1"/>
    </font>
    <font>
      <sz val="8"/>
      <color indexed="8"/>
      <name val="ＭＳ ゴシック"/>
      <family val="3"/>
    </font>
    <font>
      <sz val="7"/>
      <color indexed="8"/>
      <name val="ＭＳ ゴシック"/>
      <family val="3"/>
    </font>
    <font>
      <sz val="8"/>
      <color indexed="8"/>
      <name val="Calibri"/>
      <family val="2"/>
    </font>
    <font>
      <sz val="5"/>
      <color indexed="8"/>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9"/>
      <color theme="1"/>
      <name val="ＭＳ ゴシック"/>
      <family val="3"/>
    </font>
    <font>
      <sz val="8"/>
      <color theme="1"/>
      <name val="Calibri"/>
      <family val="3"/>
    </font>
    <font>
      <sz val="14"/>
      <color theme="1"/>
      <name val="ＭＳ Ｐ明朝"/>
      <family val="1"/>
    </font>
    <font>
      <sz val="11"/>
      <color theme="1"/>
      <name val="ＭＳ ゴシック"/>
      <family val="3"/>
    </font>
    <font>
      <b/>
      <sz val="14"/>
      <color theme="1"/>
      <name val="ＭＳ Ｐ明朝"/>
      <family val="1"/>
    </font>
    <font>
      <sz val="12"/>
      <color theme="1"/>
      <name val="ＭＳ 明朝"/>
      <family val="1"/>
    </font>
    <font>
      <sz val="14"/>
      <color theme="1"/>
      <name val="ＭＳ 明朝"/>
      <family val="1"/>
    </font>
    <font>
      <b/>
      <sz val="14"/>
      <color theme="1"/>
      <name val="ＭＳ 明朝"/>
      <family val="1"/>
    </font>
    <font>
      <b/>
      <sz val="14"/>
      <color theme="1"/>
      <name val="Calibri"/>
      <family val="3"/>
    </font>
    <font>
      <sz val="11"/>
      <color theme="1"/>
      <name val="ＭＳ 明朝"/>
      <family val="1"/>
    </font>
    <font>
      <sz val="6"/>
      <color theme="1"/>
      <name val="Calibri"/>
      <family val="3"/>
    </font>
    <font>
      <b/>
      <sz val="12"/>
      <color theme="1"/>
      <name val="ＭＳ 明朝"/>
      <family val="1"/>
    </font>
    <font>
      <b/>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thin"/>
      <bottom style="thin"/>
    </border>
    <border>
      <left style="hair"/>
      <right/>
      <top style="thin"/>
      <bottom style="thin"/>
    </border>
    <border>
      <left/>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top style="hair"/>
      <bottom style="hair"/>
    </border>
    <border>
      <left/>
      <right style="hair"/>
      <top style="hair"/>
      <bottom style="hair"/>
    </border>
    <border>
      <left style="hair"/>
      <right style="hair"/>
      <top style="hair"/>
      <bottom style="hair"/>
    </border>
    <border>
      <left style="hair"/>
      <right style="thin"/>
      <top style="hair"/>
      <bottom style="hair"/>
    </border>
    <border>
      <left style="hair"/>
      <right/>
      <top style="hair"/>
      <bottom style="double"/>
    </border>
    <border>
      <left/>
      <right style="hair"/>
      <top style="hair"/>
      <bottom style="double"/>
    </border>
    <border>
      <left style="hair"/>
      <right style="hair"/>
      <top style="hair"/>
      <bottom style="double"/>
    </border>
    <border>
      <left style="hair"/>
      <right style="thin"/>
      <top style="hair"/>
      <bottom style="double"/>
    </border>
    <border>
      <left/>
      <right/>
      <top style="thin"/>
      <bottom style="thin"/>
    </border>
    <border>
      <left>
        <color indexed="63"/>
      </left>
      <right>
        <color indexed="63"/>
      </right>
      <top style="hair"/>
      <bottom style="hair"/>
    </border>
    <border>
      <left>
        <color indexed="63"/>
      </left>
      <right>
        <color indexed="63"/>
      </right>
      <top style="hair"/>
      <bottom style="double"/>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mediu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style="thin"/>
      <right>
        <color indexed="63"/>
      </right>
      <top style="hair"/>
      <bottom style="hair"/>
    </border>
    <border>
      <left/>
      <right/>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double"/>
    </border>
    <border>
      <left style="thin"/>
      <right/>
      <top style="hair"/>
      <bottom style="thin"/>
    </border>
    <border>
      <left/>
      <right style="medium"/>
      <top style="hair"/>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10">
    <xf numFmtId="0" fontId="0" fillId="0" borderId="0" xfId="0" applyFont="1" applyAlignment="1">
      <alignment/>
    </xf>
    <xf numFmtId="0" fontId="58"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0" fillId="0" borderId="0" xfId="0" applyAlignment="1">
      <alignment vertical="top"/>
    </xf>
    <xf numFmtId="176" fontId="59" fillId="33" borderId="0" xfId="0" applyNumberFormat="1" applyFont="1" applyFill="1" applyBorder="1" applyAlignment="1">
      <alignment vertical="top"/>
    </xf>
    <xf numFmtId="0" fontId="60" fillId="0" borderId="10" xfId="0" applyFont="1" applyBorder="1" applyAlignment="1">
      <alignment vertical="center" wrapText="1"/>
    </xf>
    <xf numFmtId="0" fontId="60" fillId="0" borderId="11" xfId="0" applyFont="1" applyBorder="1" applyAlignment="1">
      <alignment vertical="center" wrapText="1"/>
    </xf>
    <xf numFmtId="0" fontId="60" fillId="0" borderId="12" xfId="0" applyFont="1" applyBorder="1" applyAlignment="1">
      <alignment vertical="center" wrapText="1"/>
    </xf>
    <xf numFmtId="0" fontId="61" fillId="33" borderId="0" xfId="0" applyFont="1" applyFill="1" applyAlignment="1">
      <alignment vertical="center"/>
    </xf>
    <xf numFmtId="0" fontId="60" fillId="0" borderId="13" xfId="0" applyFont="1" applyBorder="1" applyAlignment="1">
      <alignment vertical="center" wrapText="1"/>
    </xf>
    <xf numFmtId="0" fontId="60" fillId="0" borderId="14" xfId="0" applyFont="1" applyBorder="1" applyAlignment="1">
      <alignment horizontal="centerContinuous" vertical="center"/>
    </xf>
    <xf numFmtId="0" fontId="60" fillId="0" borderId="15" xfId="0" applyFont="1" applyBorder="1" applyAlignment="1">
      <alignment horizontal="centerContinuous" vertical="center"/>
    </xf>
    <xf numFmtId="0" fontId="60" fillId="0" borderId="16" xfId="0" applyFont="1" applyBorder="1" applyAlignment="1">
      <alignment vertical="center" wrapText="1"/>
    </xf>
    <xf numFmtId="0" fontId="0" fillId="0" borderId="0" xfId="0" applyAlignment="1">
      <alignment vertical="center"/>
    </xf>
    <xf numFmtId="177" fontId="62" fillId="0" borderId="17" xfId="0" applyNumberFormat="1" applyFont="1" applyBorder="1" applyAlignment="1" applyProtection="1">
      <alignment horizontal="right" indent="1"/>
      <protection locked="0"/>
    </xf>
    <xf numFmtId="177" fontId="62" fillId="0" borderId="18" xfId="0" applyNumberFormat="1" applyFont="1" applyBorder="1" applyAlignment="1" applyProtection="1">
      <alignment horizontal="right" indent="1"/>
      <protection locked="0"/>
    </xf>
    <xf numFmtId="177" fontId="62" fillId="0" borderId="19" xfId="0" applyNumberFormat="1" applyFont="1" applyBorder="1" applyAlignment="1" applyProtection="1">
      <alignment horizontal="right" inden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177" fontId="62" fillId="0" borderId="22" xfId="0" applyNumberFormat="1" applyFont="1" applyBorder="1" applyAlignment="1" applyProtection="1">
      <alignment horizontal="right" indent="1"/>
      <protection locked="0"/>
    </xf>
    <xf numFmtId="177" fontId="62" fillId="0" borderId="23" xfId="0" applyNumberFormat="1" applyFont="1" applyBorder="1" applyAlignment="1" applyProtection="1">
      <alignment horizontal="right" indent="1"/>
      <protection locked="0"/>
    </xf>
    <xf numFmtId="177" fontId="62" fillId="0" borderId="22" xfId="0" applyNumberFormat="1" applyFont="1" applyBorder="1" applyAlignment="1" applyProtection="1">
      <alignment horizontal="right" indent="1" shrinkToFit="1"/>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177" fontId="62" fillId="0" borderId="26" xfId="0" applyNumberFormat="1" applyFont="1" applyBorder="1" applyAlignment="1" applyProtection="1">
      <alignment horizontal="right" indent="1" shrinkToFit="1"/>
      <protection locked="0"/>
    </xf>
    <xf numFmtId="177" fontId="62" fillId="0" borderId="27" xfId="0" applyNumberFormat="1" applyFont="1" applyBorder="1" applyAlignment="1" applyProtection="1">
      <alignment horizontal="right" indent="1"/>
      <protection locked="0"/>
    </xf>
    <xf numFmtId="177" fontId="0" fillId="0" borderId="0" xfId="0" applyNumberFormat="1" applyAlignment="1">
      <alignment/>
    </xf>
    <xf numFmtId="0" fontId="60" fillId="0" borderId="28" xfId="0" applyFont="1" applyBorder="1" applyAlignment="1">
      <alignment horizontal="centerContinuous" vertical="center"/>
    </xf>
    <xf numFmtId="0" fontId="0" fillId="0" borderId="29" xfId="0" applyBorder="1" applyAlignment="1" applyProtection="1">
      <alignment/>
      <protection locked="0"/>
    </xf>
    <xf numFmtId="0" fontId="0" fillId="0" borderId="30" xfId="0" applyBorder="1" applyAlignment="1" applyProtection="1">
      <alignment/>
      <protection locked="0"/>
    </xf>
    <xf numFmtId="0" fontId="63" fillId="0" borderId="31" xfId="0" applyFont="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0" fillId="0" borderId="0" xfId="0" applyFill="1" applyAlignment="1">
      <alignment/>
    </xf>
    <xf numFmtId="177" fontId="62" fillId="0" borderId="16" xfId="0" applyNumberFormat="1" applyFont="1" applyFill="1" applyBorder="1" applyAlignment="1" applyProtection="1">
      <alignment horizontal="right" indent="1"/>
      <protection locked="0"/>
    </xf>
    <xf numFmtId="177" fontId="62" fillId="0" borderId="13" xfId="0" applyNumberFormat="1" applyFont="1" applyFill="1" applyBorder="1" applyAlignment="1" applyProtection="1">
      <alignment horizontal="right" indent="1"/>
      <protection locked="0"/>
    </xf>
    <xf numFmtId="177" fontId="62" fillId="0" borderId="18" xfId="0" applyNumberFormat="1" applyFont="1" applyFill="1" applyBorder="1" applyAlignment="1" applyProtection="1">
      <alignment horizontal="right" indent="1"/>
      <protection locked="0"/>
    </xf>
    <xf numFmtId="177" fontId="62" fillId="0" borderId="19" xfId="0" applyNumberFormat="1" applyFont="1" applyFill="1" applyBorder="1" applyAlignment="1" applyProtection="1">
      <alignment horizontal="right" indent="1"/>
      <protection locked="0"/>
    </xf>
    <xf numFmtId="177" fontId="62" fillId="0" borderId="34" xfId="0" applyNumberFormat="1" applyFont="1" applyFill="1" applyBorder="1" applyAlignment="1" applyProtection="1">
      <alignment/>
      <protection locked="0"/>
    </xf>
    <xf numFmtId="177" fontId="64" fillId="0" borderId="17" xfId="0" applyNumberFormat="1" applyFont="1" applyBorder="1" applyAlignment="1" applyProtection="1">
      <alignment horizontal="right" indent="1"/>
      <protection locked="0"/>
    </xf>
    <xf numFmtId="177" fontId="64" fillId="0" borderId="18" xfId="0" applyNumberFormat="1" applyFont="1" applyBorder="1" applyAlignment="1" applyProtection="1">
      <alignment horizontal="right" indent="1"/>
      <protection locked="0"/>
    </xf>
    <xf numFmtId="177" fontId="64" fillId="0" borderId="22" xfId="0" applyNumberFormat="1" applyFont="1" applyBorder="1" applyAlignment="1" applyProtection="1">
      <alignment horizontal="right" indent="1"/>
      <protection locked="0"/>
    </xf>
    <xf numFmtId="177" fontId="64" fillId="0" borderId="23" xfId="0" applyNumberFormat="1" applyFont="1" applyBorder="1" applyAlignment="1" applyProtection="1">
      <alignment horizontal="right" indent="1"/>
      <protection locked="0"/>
    </xf>
    <xf numFmtId="177" fontId="64" fillId="0" borderId="22" xfId="0" applyNumberFormat="1" applyFont="1" applyBorder="1" applyAlignment="1" applyProtection="1">
      <alignment horizontal="right" indent="1" shrinkToFit="1"/>
      <protection locked="0"/>
    </xf>
    <xf numFmtId="0" fontId="0" fillId="0" borderId="0" xfId="0" applyBorder="1" applyAlignment="1">
      <alignment horizontal="center"/>
    </xf>
    <xf numFmtId="0" fontId="65" fillId="0" borderId="0" xfId="0" applyFont="1" applyBorder="1" applyAlignment="1" applyProtection="1">
      <alignment horizontal="center" shrinkToFit="1"/>
      <protection locked="0"/>
    </xf>
    <xf numFmtId="0" fontId="65" fillId="0" borderId="0" xfId="0" applyFont="1" applyBorder="1" applyAlignment="1" applyProtection="1">
      <alignment shrinkToFit="1"/>
      <protection locked="0"/>
    </xf>
    <xf numFmtId="177" fontId="62" fillId="0" borderId="35" xfId="0" applyNumberFormat="1" applyFont="1" applyFill="1" applyBorder="1" applyAlignment="1" applyProtection="1">
      <alignment/>
      <protection locked="0"/>
    </xf>
    <xf numFmtId="177" fontId="62" fillId="0" borderId="36" xfId="0" applyNumberFormat="1" applyFont="1" applyFill="1" applyBorder="1" applyAlignment="1" applyProtection="1">
      <alignment/>
      <protection locked="0"/>
    </xf>
    <xf numFmtId="177" fontId="62" fillId="0" borderId="36" xfId="0" applyNumberFormat="1" applyFont="1" applyFill="1" applyBorder="1" applyAlignment="1" applyProtection="1">
      <alignment shrinkToFit="1"/>
      <protection locked="0"/>
    </xf>
    <xf numFmtId="177" fontId="62" fillId="0" borderId="37" xfId="0" applyNumberFormat="1" applyFont="1" applyFill="1" applyBorder="1" applyAlignment="1" applyProtection="1">
      <alignment/>
      <protection locked="0"/>
    </xf>
    <xf numFmtId="0" fontId="0" fillId="0" borderId="0" xfId="0" applyAlignment="1" applyProtection="1">
      <alignment/>
      <protection locked="0"/>
    </xf>
    <xf numFmtId="177" fontId="64" fillId="0" borderId="36" xfId="0" applyNumberFormat="1" applyFont="1" applyFill="1" applyBorder="1" applyAlignment="1" applyProtection="1">
      <alignment shrinkToFit="1"/>
      <protection locked="0"/>
    </xf>
    <xf numFmtId="177" fontId="64" fillId="0" borderId="26" xfId="0" applyNumberFormat="1" applyFont="1" applyBorder="1" applyAlignment="1" applyProtection="1">
      <alignment horizontal="right" indent="1" shrinkToFit="1"/>
      <protection locked="0"/>
    </xf>
    <xf numFmtId="177" fontId="64" fillId="0" borderId="27" xfId="0" applyNumberFormat="1" applyFont="1" applyBorder="1" applyAlignment="1" applyProtection="1">
      <alignment horizontal="right" indent="1"/>
      <protection locked="0"/>
    </xf>
    <xf numFmtId="177" fontId="62" fillId="34" borderId="18" xfId="0" applyNumberFormat="1" applyFont="1" applyFill="1" applyBorder="1" applyAlignment="1" applyProtection="1">
      <alignment horizontal="right" indent="1"/>
      <protection/>
    </xf>
    <xf numFmtId="177" fontId="62" fillId="34" borderId="19" xfId="0" applyNumberFormat="1" applyFont="1" applyFill="1" applyBorder="1" applyAlignment="1" applyProtection="1">
      <alignment horizontal="right" indent="1"/>
      <protection/>
    </xf>
    <xf numFmtId="177" fontId="62" fillId="34" borderId="13" xfId="0" applyNumberFormat="1" applyFont="1" applyFill="1" applyBorder="1" applyAlignment="1" applyProtection="1">
      <alignment horizontal="right" indent="1"/>
      <protection/>
    </xf>
    <xf numFmtId="177" fontId="62" fillId="34" borderId="16" xfId="0" applyNumberFormat="1" applyFont="1" applyFill="1" applyBorder="1" applyAlignment="1" applyProtection="1">
      <alignment horizontal="right" indent="1"/>
      <protection/>
    </xf>
    <xf numFmtId="177" fontId="62" fillId="34" borderId="35" xfId="0" applyNumberFormat="1" applyFont="1" applyFill="1" applyBorder="1" applyAlignment="1" applyProtection="1">
      <alignment/>
      <protection/>
    </xf>
    <xf numFmtId="177" fontId="62" fillId="34" borderId="36" xfId="0" applyNumberFormat="1" applyFont="1" applyFill="1" applyBorder="1" applyAlignment="1" applyProtection="1">
      <alignment/>
      <protection/>
    </xf>
    <xf numFmtId="177" fontId="62" fillId="34" borderId="37" xfId="0" applyNumberFormat="1" applyFont="1" applyFill="1" applyBorder="1" applyAlignment="1" applyProtection="1">
      <alignment/>
      <protection/>
    </xf>
    <xf numFmtId="177" fontId="62" fillId="34" borderId="34" xfId="0" applyNumberFormat="1" applyFont="1" applyFill="1" applyBorder="1" applyAlignment="1" applyProtection="1">
      <alignment/>
      <protection/>
    </xf>
    <xf numFmtId="0" fontId="66" fillId="0" borderId="22" xfId="0" applyFont="1" applyBorder="1" applyAlignment="1" applyProtection="1">
      <alignment horizontal="center" shrinkToFit="1"/>
      <protection locked="0"/>
    </xf>
    <xf numFmtId="0" fontId="66" fillId="0" borderId="26" xfId="0" applyFont="1" applyBorder="1" applyAlignment="1" applyProtection="1">
      <alignment horizontal="center" shrinkToFit="1"/>
      <protection locked="0"/>
    </xf>
    <xf numFmtId="0" fontId="67" fillId="0" borderId="22" xfId="0" applyFont="1" applyBorder="1" applyAlignment="1" applyProtection="1">
      <alignment horizontal="center" shrinkToFit="1"/>
      <protection locked="0"/>
    </xf>
    <xf numFmtId="0" fontId="67" fillId="0" borderId="0" xfId="0" applyFont="1" applyAlignment="1" applyProtection="1">
      <alignment horizontal="center" vertical="center" shrinkToFit="1"/>
      <protection locked="0"/>
    </xf>
    <xf numFmtId="0" fontId="68" fillId="0" borderId="0" xfId="0" applyFont="1" applyAlignment="1">
      <alignment vertical="center"/>
    </xf>
    <xf numFmtId="0" fontId="53" fillId="0" borderId="0" xfId="0" applyFont="1" applyAlignment="1">
      <alignment vertical="top"/>
    </xf>
    <xf numFmtId="0" fontId="53" fillId="0" borderId="0" xfId="0" applyFont="1" applyAlignment="1">
      <alignment/>
    </xf>
    <xf numFmtId="0" fontId="58" fillId="0" borderId="38" xfId="0" applyFont="1" applyBorder="1" applyAlignment="1">
      <alignment horizontal="center" vertical="center"/>
    </xf>
    <xf numFmtId="0" fontId="58" fillId="0" borderId="36" xfId="0" applyFont="1" applyBorder="1" applyAlignment="1">
      <alignment horizontal="center" vertical="center"/>
    </xf>
    <xf numFmtId="0" fontId="65" fillId="0" borderId="39" xfId="0" applyFont="1" applyBorder="1" applyAlignment="1" applyProtection="1">
      <alignment horizontal="center" shrinkToFit="1"/>
      <protection locked="0"/>
    </xf>
    <xf numFmtId="0" fontId="69" fillId="0" borderId="38" xfId="0" applyFont="1" applyBorder="1" applyAlignment="1" applyProtection="1">
      <alignment horizontal="center"/>
      <protection locked="0"/>
    </xf>
    <xf numFmtId="0" fontId="69" fillId="0" borderId="21" xfId="0" applyFont="1" applyBorder="1" applyAlignment="1" applyProtection="1">
      <alignment horizontal="center"/>
      <protection locked="0"/>
    </xf>
    <xf numFmtId="0" fontId="69" fillId="0" borderId="39" xfId="0" applyFont="1" applyBorder="1" applyAlignment="1" applyProtection="1">
      <alignment horizontal="center" shrinkToFit="1"/>
      <protection locked="0"/>
    </xf>
    <xf numFmtId="0" fontId="68" fillId="0" borderId="0" xfId="0" applyFont="1" applyAlignment="1" applyProtection="1">
      <alignment horizontal="right" vertical="center" wrapText="1"/>
      <protection/>
    </xf>
    <xf numFmtId="0" fontId="60" fillId="0" borderId="40" xfId="0" applyFont="1" applyBorder="1" applyAlignment="1">
      <alignment vertical="center" wrapText="1"/>
    </xf>
    <xf numFmtId="0" fontId="60" fillId="0" borderId="41" xfId="0" applyFont="1" applyBorder="1" applyAlignment="1">
      <alignment vertical="center" wrapText="1"/>
    </xf>
    <xf numFmtId="0" fontId="69" fillId="0" borderId="42" xfId="0" applyFont="1" applyBorder="1" applyAlignment="1" applyProtection="1">
      <alignment horizontal="center"/>
      <protection locked="0"/>
    </xf>
    <xf numFmtId="0" fontId="69" fillId="0" borderId="43" xfId="0" applyFont="1" applyBorder="1" applyAlignment="1" applyProtection="1">
      <alignment horizontal="center"/>
      <protection locked="0"/>
    </xf>
    <xf numFmtId="0" fontId="58" fillId="0" borderId="38"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42" xfId="0" applyFont="1" applyBorder="1" applyAlignment="1">
      <alignment horizontal="center" vertical="center"/>
    </xf>
    <xf numFmtId="0" fontId="58" fillId="0" borderId="35" xfId="0" applyFont="1" applyBorder="1" applyAlignment="1">
      <alignment horizontal="center" vertical="center"/>
    </xf>
    <xf numFmtId="0" fontId="69" fillId="0" borderId="44" xfId="0" applyFont="1" applyBorder="1" applyAlignment="1" applyProtection="1">
      <alignment horizontal="center"/>
      <protection locked="0"/>
    </xf>
    <xf numFmtId="0" fontId="69" fillId="0" borderId="25" xfId="0" applyFont="1" applyBorder="1" applyAlignment="1" applyProtection="1">
      <alignment horizontal="center"/>
      <protection locked="0"/>
    </xf>
    <xf numFmtId="0" fontId="70" fillId="0" borderId="38" xfId="0" applyFont="1" applyBorder="1" applyAlignment="1">
      <alignment horizontal="center" vertical="center" wrapText="1"/>
    </xf>
    <xf numFmtId="0" fontId="70" fillId="0" borderId="36"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71" fillId="0" borderId="39" xfId="0" applyFont="1" applyBorder="1" applyAlignment="1" applyProtection="1">
      <alignment horizontal="center" shrinkToFit="1"/>
      <protection locked="0"/>
    </xf>
    <xf numFmtId="0" fontId="72" fillId="0" borderId="39" xfId="0" applyFont="1" applyBorder="1" applyAlignment="1" applyProtection="1">
      <alignment horizontal="center" shrinkToFit="1"/>
      <protection locked="0"/>
    </xf>
    <xf numFmtId="0" fontId="67" fillId="0" borderId="42" xfId="0" applyFont="1" applyBorder="1" applyAlignment="1" applyProtection="1">
      <alignment horizontal="center"/>
      <protection locked="0"/>
    </xf>
    <xf numFmtId="0" fontId="67" fillId="0" borderId="43" xfId="0" applyFont="1" applyBorder="1" applyAlignment="1" applyProtection="1">
      <alignment horizontal="center"/>
      <protection locked="0"/>
    </xf>
    <xf numFmtId="0" fontId="67" fillId="0" borderId="38" xfId="0" applyFont="1" applyBorder="1" applyAlignment="1" applyProtection="1">
      <alignment horizontal="center"/>
      <protection locked="0"/>
    </xf>
    <xf numFmtId="0" fontId="67" fillId="0" borderId="21" xfId="0" applyFont="1" applyBorder="1" applyAlignment="1" applyProtection="1">
      <alignment horizontal="center"/>
      <protection locked="0"/>
    </xf>
    <xf numFmtId="0" fontId="66" fillId="0" borderId="42" xfId="0" applyFont="1" applyBorder="1" applyAlignment="1" applyProtection="1">
      <alignment horizontal="center"/>
      <protection locked="0"/>
    </xf>
    <xf numFmtId="0" fontId="66" fillId="0" borderId="43" xfId="0" applyFont="1" applyBorder="1" applyAlignment="1" applyProtection="1">
      <alignment horizontal="center"/>
      <protection locked="0"/>
    </xf>
    <xf numFmtId="0" fontId="66" fillId="0" borderId="38" xfId="0" applyFont="1" applyBorder="1" applyAlignment="1" applyProtection="1">
      <alignment horizontal="center"/>
      <protection locked="0"/>
    </xf>
    <xf numFmtId="0" fontId="66" fillId="0" borderId="21" xfId="0" applyFont="1" applyBorder="1" applyAlignment="1" applyProtection="1">
      <alignment horizontal="center"/>
      <protection locked="0"/>
    </xf>
    <xf numFmtId="0" fontId="66" fillId="0" borderId="44" xfId="0" applyFont="1" applyBorder="1" applyAlignment="1" applyProtection="1">
      <alignment horizontal="center"/>
      <protection locked="0"/>
    </xf>
    <xf numFmtId="0" fontId="66" fillId="0" borderId="25" xfId="0" applyFont="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9</xdr:row>
      <xdr:rowOff>0</xdr:rowOff>
    </xdr:from>
    <xdr:to>
      <xdr:col>7</xdr:col>
      <xdr:colOff>38100</xdr:colOff>
      <xdr:row>9</xdr:row>
      <xdr:rowOff>209550</xdr:rowOff>
    </xdr:to>
    <xdr:sp>
      <xdr:nvSpPr>
        <xdr:cNvPr id="1" name="テキスト ボックス 5"/>
        <xdr:cNvSpPr txBox="1">
          <a:spLocks noChangeArrowheads="1"/>
        </xdr:cNvSpPr>
      </xdr:nvSpPr>
      <xdr:spPr>
        <a:xfrm>
          <a:off x="4591050" y="295275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7</xdr:col>
      <xdr:colOff>857250</xdr:colOff>
      <xdr:row>9</xdr:row>
      <xdr:rowOff>0</xdr:rowOff>
    </xdr:from>
    <xdr:to>
      <xdr:col>8</xdr:col>
      <xdr:colOff>38100</xdr:colOff>
      <xdr:row>9</xdr:row>
      <xdr:rowOff>209550</xdr:rowOff>
    </xdr:to>
    <xdr:sp>
      <xdr:nvSpPr>
        <xdr:cNvPr id="2" name="テキスト ボックス 6"/>
        <xdr:cNvSpPr txBox="1">
          <a:spLocks noChangeArrowheads="1"/>
        </xdr:cNvSpPr>
      </xdr:nvSpPr>
      <xdr:spPr>
        <a:xfrm>
          <a:off x="5695950" y="295275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2</xdr:col>
      <xdr:colOff>762000</xdr:colOff>
      <xdr:row>27</xdr:row>
      <xdr:rowOff>152400</xdr:rowOff>
    </xdr:from>
    <xdr:to>
      <xdr:col>3</xdr:col>
      <xdr:colOff>38100</xdr:colOff>
      <xdr:row>28</xdr:row>
      <xdr:rowOff>247650</xdr:rowOff>
    </xdr:to>
    <xdr:sp>
      <xdr:nvSpPr>
        <xdr:cNvPr id="3" name="テキスト ボックス 7"/>
        <xdr:cNvSpPr txBox="1">
          <a:spLocks noChangeArrowheads="1"/>
        </xdr:cNvSpPr>
      </xdr:nvSpPr>
      <xdr:spPr>
        <a:xfrm>
          <a:off x="1771650" y="8543925"/>
          <a:ext cx="247650" cy="2857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962025</xdr:colOff>
      <xdr:row>24</xdr:row>
      <xdr:rowOff>0</xdr:rowOff>
    </xdr:from>
    <xdr:to>
      <xdr:col>6</xdr:col>
      <xdr:colOff>209550</xdr:colOff>
      <xdr:row>24</xdr:row>
      <xdr:rowOff>219075</xdr:rowOff>
    </xdr:to>
    <xdr:sp>
      <xdr:nvSpPr>
        <xdr:cNvPr id="4" name="テキスト ボックス 8"/>
        <xdr:cNvSpPr txBox="1">
          <a:spLocks noChangeArrowheads="1"/>
        </xdr:cNvSpPr>
      </xdr:nvSpPr>
      <xdr:spPr>
        <a:xfrm>
          <a:off x="3657600" y="7667625"/>
          <a:ext cx="285750" cy="219075"/>
        </a:xfrm>
        <a:prstGeom prst="rect">
          <a:avLst/>
        </a:prstGeom>
        <a:noFill/>
        <a:ln w="9525" cmpd="sng">
          <a:noFill/>
        </a:ln>
      </xdr:spPr>
      <xdr:txBody>
        <a:bodyPr vertOverflow="clip" wrap="square"/>
        <a:p>
          <a:pPr algn="r">
            <a:defRPr/>
          </a:pPr>
          <a:r>
            <a:rPr lang="en-US" cap="none" sz="800" b="0" i="0" u="none" baseline="0">
              <a:solidFill>
                <a:srgbClr val="000000"/>
              </a:solidFill>
            </a:rPr>
            <a:t>ウ</a:t>
          </a:r>
        </a:p>
      </xdr:txBody>
    </xdr:sp>
    <xdr:clientData/>
  </xdr:twoCellAnchor>
  <xdr:twoCellAnchor>
    <xdr:from>
      <xdr:col>6</xdr:col>
      <xdr:colOff>1028700</xdr:colOff>
      <xdr:row>24</xdr:row>
      <xdr:rowOff>0</xdr:rowOff>
    </xdr:from>
    <xdr:to>
      <xdr:col>7</xdr:col>
      <xdr:colOff>209550</xdr:colOff>
      <xdr:row>24</xdr:row>
      <xdr:rowOff>200025</xdr:rowOff>
    </xdr:to>
    <xdr:sp>
      <xdr:nvSpPr>
        <xdr:cNvPr id="5" name="テキスト ボックス 9"/>
        <xdr:cNvSpPr txBox="1">
          <a:spLocks noChangeArrowheads="1"/>
        </xdr:cNvSpPr>
      </xdr:nvSpPr>
      <xdr:spPr>
        <a:xfrm>
          <a:off x="4762500" y="76676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エ</a:t>
          </a:r>
        </a:p>
      </xdr:txBody>
    </xdr:sp>
    <xdr:clientData/>
  </xdr:twoCellAnchor>
  <xdr:twoCellAnchor>
    <xdr:from>
      <xdr:col>5</xdr:col>
      <xdr:colOff>1000125</xdr:colOff>
      <xdr:row>25</xdr:row>
      <xdr:rowOff>38100</xdr:rowOff>
    </xdr:from>
    <xdr:to>
      <xdr:col>6</xdr:col>
      <xdr:colOff>790575</xdr:colOff>
      <xdr:row>26</xdr:row>
      <xdr:rowOff>200025</xdr:rowOff>
    </xdr:to>
    <xdr:sp>
      <xdr:nvSpPr>
        <xdr:cNvPr id="6" name="テキスト ボックス 10"/>
        <xdr:cNvSpPr txBox="1">
          <a:spLocks noChangeArrowheads="1"/>
        </xdr:cNvSpPr>
      </xdr:nvSpPr>
      <xdr:spPr>
        <a:xfrm>
          <a:off x="3695700" y="8020050"/>
          <a:ext cx="828675" cy="209550"/>
        </a:xfrm>
        <a:prstGeom prst="rect">
          <a:avLst/>
        </a:prstGeom>
        <a:noFill/>
        <a:ln w="9525" cmpd="sng">
          <a:noFill/>
        </a:ln>
      </xdr:spPr>
      <xdr:txBody>
        <a:bodyPr vertOverflow="clip" wrap="square"/>
        <a:p>
          <a:pPr algn="l">
            <a:defRPr/>
          </a:pPr>
          <a:r>
            <a:rPr lang="en-US" cap="none" sz="800" b="0" i="0" u="none" baseline="0">
              <a:solidFill>
                <a:srgbClr val="000000"/>
              </a:solidFill>
            </a:rPr>
            <a:t>Ａ（ア＋ウ）</a:t>
          </a:r>
        </a:p>
      </xdr:txBody>
    </xdr:sp>
    <xdr:clientData/>
  </xdr:twoCellAnchor>
  <xdr:twoCellAnchor>
    <xdr:from>
      <xdr:col>6</xdr:col>
      <xdr:colOff>1057275</xdr:colOff>
      <xdr:row>25</xdr:row>
      <xdr:rowOff>28575</xdr:rowOff>
    </xdr:from>
    <xdr:to>
      <xdr:col>7</xdr:col>
      <xdr:colOff>819150</xdr:colOff>
      <xdr:row>26</xdr:row>
      <xdr:rowOff>247650</xdr:rowOff>
    </xdr:to>
    <xdr:sp>
      <xdr:nvSpPr>
        <xdr:cNvPr id="7" name="テキスト ボックス 11"/>
        <xdr:cNvSpPr txBox="1">
          <a:spLocks noChangeArrowheads="1"/>
        </xdr:cNvSpPr>
      </xdr:nvSpPr>
      <xdr:spPr>
        <a:xfrm>
          <a:off x="4791075" y="8010525"/>
          <a:ext cx="866775" cy="266700"/>
        </a:xfrm>
        <a:prstGeom prst="rect">
          <a:avLst/>
        </a:prstGeom>
        <a:noFill/>
        <a:ln w="9525" cmpd="sng">
          <a:noFill/>
        </a:ln>
      </xdr:spPr>
      <xdr:txBody>
        <a:bodyPr vertOverflow="clip" wrap="square"/>
        <a:p>
          <a:pPr algn="l">
            <a:defRPr/>
          </a:pPr>
          <a:r>
            <a:rPr lang="en-US" cap="none" sz="800" b="0" i="0" u="none" baseline="0">
              <a:solidFill>
                <a:srgbClr val="000000"/>
              </a:solidFill>
            </a:rPr>
            <a:t>Ｂ（イ＋エ）</a:t>
          </a:r>
        </a:p>
      </xdr:txBody>
    </xdr:sp>
    <xdr:clientData/>
  </xdr:twoCellAnchor>
  <xdr:twoCellAnchor>
    <xdr:from>
      <xdr:col>6</xdr:col>
      <xdr:colOff>857250</xdr:colOff>
      <xdr:row>5</xdr:row>
      <xdr:rowOff>476250</xdr:rowOff>
    </xdr:from>
    <xdr:to>
      <xdr:col>7</xdr:col>
      <xdr:colOff>38100</xdr:colOff>
      <xdr:row>6</xdr:row>
      <xdr:rowOff>142875</xdr:rowOff>
    </xdr:to>
    <xdr:sp>
      <xdr:nvSpPr>
        <xdr:cNvPr id="8" name="テキスト ボックス 12"/>
        <xdr:cNvSpPr txBox="1">
          <a:spLocks noChangeArrowheads="1"/>
        </xdr:cNvSpPr>
      </xdr:nvSpPr>
      <xdr:spPr>
        <a:xfrm>
          <a:off x="4591050"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790575</xdr:colOff>
      <xdr:row>5</xdr:row>
      <xdr:rowOff>476250</xdr:rowOff>
    </xdr:from>
    <xdr:to>
      <xdr:col>6</xdr:col>
      <xdr:colOff>38100</xdr:colOff>
      <xdr:row>6</xdr:row>
      <xdr:rowOff>142875</xdr:rowOff>
    </xdr:to>
    <xdr:sp>
      <xdr:nvSpPr>
        <xdr:cNvPr id="9" name="テキスト ボックス 13"/>
        <xdr:cNvSpPr txBox="1">
          <a:spLocks noChangeArrowheads="1"/>
        </xdr:cNvSpPr>
      </xdr:nvSpPr>
      <xdr:spPr>
        <a:xfrm>
          <a:off x="3486150"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7</xdr:col>
      <xdr:colOff>866775</xdr:colOff>
      <xdr:row>5</xdr:row>
      <xdr:rowOff>476250</xdr:rowOff>
    </xdr:from>
    <xdr:to>
      <xdr:col>8</xdr:col>
      <xdr:colOff>38100</xdr:colOff>
      <xdr:row>6</xdr:row>
      <xdr:rowOff>142875</xdr:rowOff>
    </xdr:to>
    <xdr:sp>
      <xdr:nvSpPr>
        <xdr:cNvPr id="10" name="テキスト ボックス 14"/>
        <xdr:cNvSpPr txBox="1">
          <a:spLocks noChangeArrowheads="1"/>
        </xdr:cNvSpPr>
      </xdr:nvSpPr>
      <xdr:spPr>
        <a:xfrm>
          <a:off x="5705475" y="1676400"/>
          <a:ext cx="276225"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0</xdr:col>
      <xdr:colOff>0</xdr:colOff>
      <xdr:row>4</xdr:row>
      <xdr:rowOff>180975</xdr:rowOff>
    </xdr:from>
    <xdr:to>
      <xdr:col>5</xdr:col>
      <xdr:colOff>238125</xdr:colOff>
      <xdr:row>7</xdr:row>
      <xdr:rowOff>209550</xdr:rowOff>
    </xdr:to>
    <xdr:sp>
      <xdr:nvSpPr>
        <xdr:cNvPr id="11" name="テキスト ボックス 15"/>
        <xdr:cNvSpPr txBox="1">
          <a:spLocks noChangeArrowheads="1"/>
        </xdr:cNvSpPr>
      </xdr:nvSpPr>
      <xdr:spPr>
        <a:xfrm>
          <a:off x="0" y="1190625"/>
          <a:ext cx="2933700" cy="1152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医療費通知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を添付する場合、右記の①～③を記入します。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医療保険者が発行する医療費の額等を通知する書類で、次の６</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項目が記載されたものをいいます。</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（例：健康保険組合が発行する「医療費のお知らせ」）</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①被保険者等の氏名、②療養を受けた年月、③療養を受けた者、</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④療養を受けた病院・診療所・薬局等の名称、⑤被保険者等が</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支払った医療費の額、⑥保険者等の名称</a:t>
          </a:r>
        </a:p>
      </xdr:txBody>
    </xdr:sp>
    <xdr:clientData/>
  </xdr:twoCellAnchor>
  <xdr:twoCellAnchor>
    <xdr:from>
      <xdr:col>5</xdr:col>
      <xdr:colOff>1000125</xdr:colOff>
      <xdr:row>5</xdr:row>
      <xdr:rowOff>476250</xdr:rowOff>
    </xdr:from>
    <xdr:to>
      <xdr:col>6</xdr:col>
      <xdr:colOff>238125</xdr:colOff>
      <xdr:row>6</xdr:row>
      <xdr:rowOff>142875</xdr:rowOff>
    </xdr:to>
    <xdr:sp>
      <xdr:nvSpPr>
        <xdr:cNvPr id="12" name="テキスト ボックス 16"/>
        <xdr:cNvSpPr txBox="1">
          <a:spLocks noChangeArrowheads="1"/>
        </xdr:cNvSpPr>
      </xdr:nvSpPr>
      <xdr:spPr>
        <a:xfrm>
          <a:off x="3695700" y="1676400"/>
          <a:ext cx="276225" cy="200025"/>
        </a:xfrm>
        <a:prstGeom prst="rect">
          <a:avLst/>
        </a:prstGeom>
        <a:noFill/>
        <a:ln w="9525" cmpd="sng">
          <a:noFill/>
        </a:ln>
      </xdr:spPr>
      <xdr:txBody>
        <a:bodyPr vertOverflow="clip" wrap="square"/>
        <a:p>
          <a:pPr algn="r">
            <a:defRPr/>
          </a:pPr>
          <a:r>
            <a:rPr lang="en-US" cap="none" sz="800" b="0" i="0" u="none" baseline="0">
              <a:solidFill>
                <a:srgbClr val="000000"/>
              </a:solidFill>
            </a:rPr>
            <a:t>ア</a:t>
          </a:r>
        </a:p>
      </xdr:txBody>
    </xdr:sp>
    <xdr:clientData/>
  </xdr:twoCellAnchor>
  <xdr:twoCellAnchor>
    <xdr:from>
      <xdr:col>6</xdr:col>
      <xdr:colOff>1076325</xdr:colOff>
      <xdr:row>5</xdr:row>
      <xdr:rowOff>476250</xdr:rowOff>
    </xdr:from>
    <xdr:to>
      <xdr:col>7</xdr:col>
      <xdr:colOff>257175</xdr:colOff>
      <xdr:row>6</xdr:row>
      <xdr:rowOff>142875</xdr:rowOff>
    </xdr:to>
    <xdr:sp>
      <xdr:nvSpPr>
        <xdr:cNvPr id="13" name="テキスト ボックス 17"/>
        <xdr:cNvSpPr txBox="1">
          <a:spLocks noChangeArrowheads="1"/>
        </xdr:cNvSpPr>
      </xdr:nvSpPr>
      <xdr:spPr>
        <a:xfrm>
          <a:off x="48101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イ</a:t>
          </a:r>
        </a:p>
      </xdr:txBody>
    </xdr:sp>
    <xdr:clientData/>
  </xdr:twoCellAnchor>
  <xdr:twoCellAnchor>
    <xdr:from>
      <xdr:col>5</xdr:col>
      <xdr:colOff>19050</xdr:colOff>
      <xdr:row>27</xdr:row>
      <xdr:rowOff>9525</xdr:rowOff>
    </xdr:from>
    <xdr:to>
      <xdr:col>6</xdr:col>
      <xdr:colOff>571500</xdr:colOff>
      <xdr:row>28</xdr:row>
      <xdr:rowOff>114300</xdr:rowOff>
    </xdr:to>
    <xdr:sp>
      <xdr:nvSpPr>
        <xdr:cNvPr id="14" name="カギ線コネクタ 18"/>
        <xdr:cNvSpPr>
          <a:spLocks/>
        </xdr:cNvSpPr>
      </xdr:nvSpPr>
      <xdr:spPr>
        <a:xfrm rot="10800000" flipV="1">
          <a:off x="2714625" y="8401050"/>
          <a:ext cx="1590675" cy="2952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0</xdr:colOff>
      <xdr:row>28</xdr:row>
      <xdr:rowOff>142875</xdr:rowOff>
    </xdr:from>
    <xdr:to>
      <xdr:col>8</xdr:col>
      <xdr:colOff>114300</xdr:colOff>
      <xdr:row>29</xdr:row>
      <xdr:rowOff>209550</xdr:rowOff>
    </xdr:to>
    <xdr:pic>
      <xdr:nvPicPr>
        <xdr:cNvPr id="15" name="図 19"/>
        <xdr:cNvPicPr preferRelativeResize="1">
          <a:picLocks noChangeAspect="1"/>
        </xdr:cNvPicPr>
      </xdr:nvPicPr>
      <xdr:blipFill>
        <a:blip r:embed="rId1"/>
        <a:stretch>
          <a:fillRect/>
        </a:stretch>
      </xdr:blipFill>
      <xdr:spPr>
        <a:xfrm>
          <a:off x="2695575" y="8724900"/>
          <a:ext cx="3362325" cy="371475"/>
        </a:xfrm>
        <a:prstGeom prst="rect">
          <a:avLst/>
        </a:prstGeom>
        <a:noFill/>
        <a:ln w="9525" cmpd="sng">
          <a:noFill/>
        </a:ln>
      </xdr:spPr>
    </xdr:pic>
    <xdr:clientData/>
  </xdr:twoCellAnchor>
  <xdr:twoCellAnchor editAs="oneCell">
    <xdr:from>
      <xdr:col>5</xdr:col>
      <xdr:colOff>9525</xdr:colOff>
      <xdr:row>28</xdr:row>
      <xdr:rowOff>228600</xdr:rowOff>
    </xdr:from>
    <xdr:to>
      <xdr:col>5</xdr:col>
      <xdr:colOff>304800</xdr:colOff>
      <xdr:row>29</xdr:row>
      <xdr:rowOff>104775</xdr:rowOff>
    </xdr:to>
    <xdr:pic>
      <xdr:nvPicPr>
        <xdr:cNvPr id="16" name="図 20"/>
        <xdr:cNvPicPr preferRelativeResize="1">
          <a:picLocks noChangeAspect="1"/>
        </xdr:cNvPicPr>
      </xdr:nvPicPr>
      <xdr:blipFill>
        <a:blip r:embed="rId2"/>
        <a:stretch>
          <a:fillRect/>
        </a:stretch>
      </xdr:blipFill>
      <xdr:spPr>
        <a:xfrm>
          <a:off x="2705100" y="8810625"/>
          <a:ext cx="295275" cy="180975"/>
        </a:xfrm>
        <a:prstGeom prst="rect">
          <a:avLst/>
        </a:prstGeom>
        <a:noFill/>
        <a:ln w="9525" cmpd="sng">
          <a:noFill/>
        </a:ln>
      </xdr:spPr>
    </xdr:pic>
    <xdr:clientData/>
  </xdr:twoCellAnchor>
  <xdr:twoCellAnchor>
    <xdr:from>
      <xdr:col>5</xdr:col>
      <xdr:colOff>285750</xdr:colOff>
      <xdr:row>28</xdr:row>
      <xdr:rowOff>304800</xdr:rowOff>
    </xdr:from>
    <xdr:to>
      <xdr:col>5</xdr:col>
      <xdr:colOff>504825</xdr:colOff>
      <xdr:row>29</xdr:row>
      <xdr:rowOff>0</xdr:rowOff>
    </xdr:to>
    <xdr:sp>
      <xdr:nvSpPr>
        <xdr:cNvPr id="17" name="直線矢印コネクタ 21"/>
        <xdr:cNvSpPr>
          <a:spLocks/>
        </xdr:cNvSpPr>
      </xdr:nvSpPr>
      <xdr:spPr>
        <a:xfrm>
          <a:off x="2981325" y="8886825"/>
          <a:ext cx="228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27</xdr:row>
      <xdr:rowOff>9525</xdr:rowOff>
    </xdr:from>
    <xdr:to>
      <xdr:col>7</xdr:col>
      <xdr:colOff>876300</xdr:colOff>
      <xdr:row>29</xdr:row>
      <xdr:rowOff>238125</xdr:rowOff>
    </xdr:to>
    <xdr:sp>
      <xdr:nvSpPr>
        <xdr:cNvPr id="18" name="カギ線コネクタ 22"/>
        <xdr:cNvSpPr>
          <a:spLocks/>
        </xdr:cNvSpPr>
      </xdr:nvSpPr>
      <xdr:spPr>
        <a:xfrm rot="10800000" flipV="1">
          <a:off x="2705100" y="8401050"/>
          <a:ext cx="3009900" cy="723900"/>
        </a:xfrm>
        <a:prstGeom prst="bentConnector3">
          <a:avLst>
            <a:gd name="adj" fmla="val -185"/>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419100</xdr:colOff>
      <xdr:row>33</xdr:row>
      <xdr:rowOff>180975</xdr:rowOff>
    </xdr:from>
    <xdr:to>
      <xdr:col>7</xdr:col>
      <xdr:colOff>771525</xdr:colOff>
      <xdr:row>34</xdr:row>
      <xdr:rowOff>276225</xdr:rowOff>
    </xdr:to>
    <xdr:pic>
      <xdr:nvPicPr>
        <xdr:cNvPr id="19" name="図 25"/>
        <xdr:cNvPicPr preferRelativeResize="1">
          <a:picLocks noChangeAspect="1"/>
        </xdr:cNvPicPr>
      </xdr:nvPicPr>
      <xdr:blipFill>
        <a:blip r:embed="rId3"/>
        <a:srcRect l="12554" t="-3140" r="13273" b="3140"/>
        <a:stretch>
          <a:fillRect/>
        </a:stretch>
      </xdr:blipFill>
      <xdr:spPr>
        <a:xfrm>
          <a:off x="3114675" y="10229850"/>
          <a:ext cx="2495550" cy="371475"/>
        </a:xfrm>
        <a:prstGeom prst="rect">
          <a:avLst/>
        </a:prstGeom>
        <a:noFill/>
        <a:ln w="9525" cmpd="sng">
          <a:noFill/>
        </a:ln>
      </xdr:spPr>
    </xdr:pic>
    <xdr:clientData/>
  </xdr:twoCellAnchor>
  <xdr:twoCellAnchor>
    <xdr:from>
      <xdr:col>5</xdr:col>
      <xdr:colOff>19050</xdr:colOff>
      <xdr:row>34</xdr:row>
      <xdr:rowOff>161925</xdr:rowOff>
    </xdr:from>
    <xdr:to>
      <xdr:col>5</xdr:col>
      <xdr:colOff>485775</xdr:colOff>
      <xdr:row>34</xdr:row>
      <xdr:rowOff>161925</xdr:rowOff>
    </xdr:to>
    <xdr:sp>
      <xdr:nvSpPr>
        <xdr:cNvPr id="20" name="直線矢印コネクタ 26"/>
        <xdr:cNvSpPr>
          <a:spLocks/>
        </xdr:cNvSpPr>
      </xdr:nvSpPr>
      <xdr:spPr>
        <a:xfrm>
          <a:off x="2714625" y="10487025"/>
          <a:ext cx="4667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304800</xdr:colOff>
      <xdr:row>28</xdr:row>
      <xdr:rowOff>295275</xdr:rowOff>
    </xdr:from>
    <xdr:to>
      <xdr:col>0</xdr:col>
      <xdr:colOff>304800</xdr:colOff>
      <xdr:row>29</xdr:row>
      <xdr:rowOff>171450</xdr:rowOff>
    </xdr:to>
    <xdr:sp>
      <xdr:nvSpPr>
        <xdr:cNvPr id="21" name="テキスト ボックス 27"/>
        <xdr:cNvSpPr txBox="1">
          <a:spLocks noChangeArrowheads="1"/>
        </xdr:cNvSpPr>
      </xdr:nvSpPr>
      <xdr:spPr>
        <a:xfrm>
          <a:off x="304800" y="8877300"/>
          <a:ext cx="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923925</xdr:colOff>
      <xdr:row>6</xdr:row>
      <xdr:rowOff>361950</xdr:rowOff>
    </xdr:from>
    <xdr:to>
      <xdr:col>7</xdr:col>
      <xdr:colOff>895350</xdr:colOff>
      <xdr:row>8</xdr:row>
      <xdr:rowOff>180975</xdr:rowOff>
    </xdr:to>
    <xdr:sp>
      <xdr:nvSpPr>
        <xdr:cNvPr id="22" name="テキスト ボックス 84"/>
        <xdr:cNvSpPr txBox="1">
          <a:spLocks noChangeArrowheads="1"/>
        </xdr:cNvSpPr>
      </xdr:nvSpPr>
      <xdr:spPr>
        <a:xfrm>
          <a:off x="1933575" y="2095500"/>
          <a:ext cx="3800475" cy="533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「領収書１枚」ごとではなく、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「医療を受けた方」・「病院等」ごとにまとめて記入できます。</a:t>
          </a:r>
        </a:p>
      </xdr:txBody>
    </xdr:sp>
    <xdr:clientData/>
  </xdr:twoCellAnchor>
  <xdr:twoCellAnchor>
    <xdr:from>
      <xdr:col>0</xdr:col>
      <xdr:colOff>85725</xdr:colOff>
      <xdr:row>6</xdr:row>
      <xdr:rowOff>66675</xdr:rowOff>
    </xdr:from>
    <xdr:to>
      <xdr:col>4</xdr:col>
      <xdr:colOff>504825</xdr:colOff>
      <xdr:row>6</xdr:row>
      <xdr:rowOff>361950</xdr:rowOff>
    </xdr:to>
    <xdr:sp>
      <xdr:nvSpPr>
        <xdr:cNvPr id="23" name="大かっこ 3"/>
        <xdr:cNvSpPr>
          <a:spLocks/>
        </xdr:cNvSpPr>
      </xdr:nvSpPr>
      <xdr:spPr>
        <a:xfrm>
          <a:off x="85725" y="1800225"/>
          <a:ext cx="2543175" cy="3048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638175</xdr:colOff>
      <xdr:row>29</xdr:row>
      <xdr:rowOff>238125</xdr:rowOff>
    </xdr:from>
    <xdr:to>
      <xdr:col>2</xdr:col>
      <xdr:colOff>771525</xdr:colOff>
      <xdr:row>30</xdr:row>
      <xdr:rowOff>161925</xdr:rowOff>
    </xdr:to>
    <xdr:sp>
      <xdr:nvSpPr>
        <xdr:cNvPr id="24" name="テキスト ボックス 89"/>
        <xdr:cNvSpPr txBox="1">
          <a:spLocks noChangeArrowheads="1"/>
        </xdr:cNvSpPr>
      </xdr:nvSpPr>
      <xdr:spPr>
        <a:xfrm>
          <a:off x="942975" y="9124950"/>
          <a:ext cx="838200" cy="200025"/>
        </a:xfrm>
        <a:prstGeom prst="rect">
          <a:avLst/>
        </a:prstGeom>
        <a:noFill/>
        <a:ln w="9525" cmpd="sng">
          <a:noFill/>
        </a:ln>
      </xdr:spPr>
      <xdr:txBody>
        <a:bodyPr vertOverflow="clip" wrap="square"/>
        <a:p>
          <a:pPr algn="l">
            <a:defRPr/>
          </a:pPr>
          <a:r>
            <a:rPr lang="en-US" cap="none" sz="600" b="0" i="0" u="none" baseline="0">
              <a:solidFill>
                <a:srgbClr val="000000"/>
              </a:solidFill>
            </a:rPr>
            <a:t>（赤字のときは０円）</a:t>
          </a:r>
        </a:p>
      </xdr:txBody>
    </xdr:sp>
    <xdr:clientData/>
  </xdr:twoCellAnchor>
  <xdr:twoCellAnchor>
    <xdr:from>
      <xdr:col>1</xdr:col>
      <xdr:colOff>647700</xdr:colOff>
      <xdr:row>27</xdr:row>
      <xdr:rowOff>161925</xdr:rowOff>
    </xdr:from>
    <xdr:to>
      <xdr:col>2</xdr:col>
      <xdr:colOff>419100</xdr:colOff>
      <xdr:row>28</xdr:row>
      <xdr:rowOff>161925</xdr:rowOff>
    </xdr:to>
    <xdr:sp>
      <xdr:nvSpPr>
        <xdr:cNvPr id="25" name="テキスト ボックス 90"/>
        <xdr:cNvSpPr txBox="1">
          <a:spLocks noChangeArrowheads="1"/>
        </xdr:cNvSpPr>
      </xdr:nvSpPr>
      <xdr:spPr>
        <a:xfrm>
          <a:off x="952500" y="8553450"/>
          <a:ext cx="476250" cy="190500"/>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合計</a:t>
          </a:r>
          <a:r>
            <a:rPr lang="en-US" cap="none" sz="5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638175</xdr:colOff>
      <xdr:row>31</xdr:row>
      <xdr:rowOff>247650</xdr:rowOff>
    </xdr:from>
    <xdr:to>
      <xdr:col>2</xdr:col>
      <xdr:colOff>771525</xdr:colOff>
      <xdr:row>32</xdr:row>
      <xdr:rowOff>171450</xdr:rowOff>
    </xdr:to>
    <xdr:sp>
      <xdr:nvSpPr>
        <xdr:cNvPr id="26" name="テキスト ボックス 91"/>
        <xdr:cNvSpPr txBox="1">
          <a:spLocks noChangeArrowheads="1"/>
        </xdr:cNvSpPr>
      </xdr:nvSpPr>
      <xdr:spPr>
        <a:xfrm>
          <a:off x="942975" y="9715500"/>
          <a:ext cx="838200" cy="200025"/>
        </a:xfrm>
        <a:prstGeom prst="rect">
          <a:avLst/>
        </a:prstGeom>
        <a:noFill/>
        <a:ln w="9525" cmpd="sng">
          <a:noFill/>
        </a:ln>
      </xdr:spPr>
      <xdr:txBody>
        <a:bodyPr vertOverflow="clip" wrap="square"/>
        <a:p>
          <a:pPr algn="l">
            <a:defRPr/>
          </a:pPr>
          <a:r>
            <a:rPr lang="en-US" cap="none" sz="600" b="0" i="0" u="none" baseline="0">
              <a:solidFill>
                <a:srgbClr val="000000"/>
              </a:solidFill>
            </a:rPr>
            <a:t>（赤字のときは０円）</a:t>
          </a:r>
        </a:p>
      </xdr:txBody>
    </xdr:sp>
    <xdr:clientData/>
  </xdr:twoCellAnchor>
  <xdr:twoCellAnchor editAs="oneCell">
    <xdr:from>
      <xdr:col>5</xdr:col>
      <xdr:colOff>438150</xdr:colOff>
      <xdr:row>30</xdr:row>
      <xdr:rowOff>123825</xdr:rowOff>
    </xdr:from>
    <xdr:to>
      <xdr:col>7</xdr:col>
      <xdr:colOff>723900</xdr:colOff>
      <xdr:row>32</xdr:row>
      <xdr:rowOff>247650</xdr:rowOff>
    </xdr:to>
    <xdr:pic>
      <xdr:nvPicPr>
        <xdr:cNvPr id="27" name="図 1" descr="画面の領域"/>
        <xdr:cNvPicPr preferRelativeResize="1">
          <a:picLocks noChangeAspect="1"/>
        </xdr:cNvPicPr>
      </xdr:nvPicPr>
      <xdr:blipFill>
        <a:blip r:embed="rId4"/>
        <a:stretch>
          <a:fillRect/>
        </a:stretch>
      </xdr:blipFill>
      <xdr:spPr>
        <a:xfrm>
          <a:off x="3133725" y="9286875"/>
          <a:ext cx="2428875" cy="704850"/>
        </a:xfrm>
        <a:prstGeom prst="rect">
          <a:avLst/>
        </a:prstGeom>
        <a:noFill/>
        <a:ln w="9525" cmpd="sng">
          <a:noFill/>
        </a:ln>
      </xdr:spPr>
    </xdr:pic>
    <xdr:clientData/>
  </xdr:twoCellAnchor>
  <xdr:twoCellAnchor>
    <xdr:from>
      <xdr:col>1</xdr:col>
      <xdr:colOff>628650</xdr:colOff>
      <xdr:row>33</xdr:row>
      <xdr:rowOff>247650</xdr:rowOff>
    </xdr:from>
    <xdr:to>
      <xdr:col>4</xdr:col>
      <xdr:colOff>95250</xdr:colOff>
      <xdr:row>34</xdr:row>
      <xdr:rowOff>171450</xdr:rowOff>
    </xdr:to>
    <xdr:sp>
      <xdr:nvSpPr>
        <xdr:cNvPr id="28" name="テキスト ボックス 92"/>
        <xdr:cNvSpPr txBox="1">
          <a:spLocks noChangeArrowheads="1"/>
        </xdr:cNvSpPr>
      </xdr:nvSpPr>
      <xdr:spPr>
        <a:xfrm>
          <a:off x="933450" y="10296525"/>
          <a:ext cx="1285875" cy="200025"/>
        </a:xfrm>
        <a:prstGeom prst="rect">
          <a:avLst/>
        </a:prstGeom>
        <a:noFill/>
        <a:ln w="9525" cmpd="sng">
          <a:noFill/>
        </a:ln>
      </xdr:spPr>
      <xdr:txBody>
        <a:bodyPr vertOverflow="clip" wrap="square"/>
        <a:p>
          <a:pPr algn="l">
            <a:defRPr/>
          </a:pPr>
          <a:r>
            <a:rPr lang="en-US" cap="none" sz="500" b="0" i="0" u="none" baseline="0">
              <a:solidFill>
                <a:srgbClr val="000000"/>
              </a:solidFill>
            </a:rPr>
            <a:t>（最高２００万円、赤字のときは０円）</a:t>
          </a:r>
        </a:p>
      </xdr:txBody>
    </xdr:sp>
    <xdr:clientData/>
  </xdr:twoCellAnchor>
  <xdr:twoCellAnchor>
    <xdr:from>
      <xdr:col>5</xdr:col>
      <xdr:colOff>9525</xdr:colOff>
      <xdr:row>31</xdr:row>
      <xdr:rowOff>171450</xdr:rowOff>
    </xdr:from>
    <xdr:to>
      <xdr:col>5</xdr:col>
      <xdr:colOff>476250</xdr:colOff>
      <xdr:row>31</xdr:row>
      <xdr:rowOff>171450</xdr:rowOff>
    </xdr:to>
    <xdr:sp>
      <xdr:nvSpPr>
        <xdr:cNvPr id="29" name="直線矢印コネクタ 24"/>
        <xdr:cNvSpPr>
          <a:spLocks noChangeAspect="1"/>
        </xdr:cNvSpPr>
      </xdr:nvSpPr>
      <xdr:spPr>
        <a:xfrm flipH="1">
          <a:off x="2705100" y="9639300"/>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9</xdr:row>
      <xdr:rowOff>0</xdr:rowOff>
    </xdr:from>
    <xdr:to>
      <xdr:col>7</xdr:col>
      <xdr:colOff>38100</xdr:colOff>
      <xdr:row>9</xdr:row>
      <xdr:rowOff>209550</xdr:rowOff>
    </xdr:to>
    <xdr:sp>
      <xdr:nvSpPr>
        <xdr:cNvPr id="1" name="テキスト ボックス 5"/>
        <xdr:cNvSpPr txBox="1">
          <a:spLocks noChangeArrowheads="1"/>
        </xdr:cNvSpPr>
      </xdr:nvSpPr>
      <xdr:spPr>
        <a:xfrm>
          <a:off x="4591050" y="295275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7</xdr:col>
      <xdr:colOff>857250</xdr:colOff>
      <xdr:row>9</xdr:row>
      <xdr:rowOff>0</xdr:rowOff>
    </xdr:from>
    <xdr:to>
      <xdr:col>8</xdr:col>
      <xdr:colOff>38100</xdr:colOff>
      <xdr:row>9</xdr:row>
      <xdr:rowOff>209550</xdr:rowOff>
    </xdr:to>
    <xdr:sp>
      <xdr:nvSpPr>
        <xdr:cNvPr id="2" name="テキスト ボックス 6"/>
        <xdr:cNvSpPr txBox="1">
          <a:spLocks noChangeArrowheads="1"/>
        </xdr:cNvSpPr>
      </xdr:nvSpPr>
      <xdr:spPr>
        <a:xfrm>
          <a:off x="5695950" y="2952750"/>
          <a:ext cx="2476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2</xdr:col>
      <xdr:colOff>762000</xdr:colOff>
      <xdr:row>27</xdr:row>
      <xdr:rowOff>152400</xdr:rowOff>
    </xdr:from>
    <xdr:to>
      <xdr:col>3</xdr:col>
      <xdr:colOff>38100</xdr:colOff>
      <xdr:row>28</xdr:row>
      <xdr:rowOff>247650</xdr:rowOff>
    </xdr:to>
    <xdr:sp>
      <xdr:nvSpPr>
        <xdr:cNvPr id="3" name="テキスト ボックス 7"/>
        <xdr:cNvSpPr txBox="1">
          <a:spLocks noChangeArrowheads="1"/>
        </xdr:cNvSpPr>
      </xdr:nvSpPr>
      <xdr:spPr>
        <a:xfrm>
          <a:off x="1771650" y="8543925"/>
          <a:ext cx="247650" cy="2857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962025</xdr:colOff>
      <xdr:row>24</xdr:row>
      <xdr:rowOff>0</xdr:rowOff>
    </xdr:from>
    <xdr:to>
      <xdr:col>6</xdr:col>
      <xdr:colOff>209550</xdr:colOff>
      <xdr:row>24</xdr:row>
      <xdr:rowOff>219075</xdr:rowOff>
    </xdr:to>
    <xdr:sp>
      <xdr:nvSpPr>
        <xdr:cNvPr id="4" name="テキスト ボックス 8"/>
        <xdr:cNvSpPr txBox="1">
          <a:spLocks noChangeArrowheads="1"/>
        </xdr:cNvSpPr>
      </xdr:nvSpPr>
      <xdr:spPr>
        <a:xfrm>
          <a:off x="3657600" y="7667625"/>
          <a:ext cx="285750" cy="219075"/>
        </a:xfrm>
        <a:prstGeom prst="rect">
          <a:avLst/>
        </a:prstGeom>
        <a:noFill/>
        <a:ln w="9525" cmpd="sng">
          <a:noFill/>
        </a:ln>
      </xdr:spPr>
      <xdr:txBody>
        <a:bodyPr vertOverflow="clip" wrap="square"/>
        <a:p>
          <a:pPr algn="r">
            <a:defRPr/>
          </a:pPr>
          <a:r>
            <a:rPr lang="en-US" cap="none" sz="800" b="0" i="0" u="none" baseline="0">
              <a:solidFill>
                <a:srgbClr val="000000"/>
              </a:solidFill>
            </a:rPr>
            <a:t>ウ</a:t>
          </a:r>
        </a:p>
      </xdr:txBody>
    </xdr:sp>
    <xdr:clientData/>
  </xdr:twoCellAnchor>
  <xdr:twoCellAnchor>
    <xdr:from>
      <xdr:col>6</xdr:col>
      <xdr:colOff>1028700</xdr:colOff>
      <xdr:row>24</xdr:row>
      <xdr:rowOff>0</xdr:rowOff>
    </xdr:from>
    <xdr:to>
      <xdr:col>7</xdr:col>
      <xdr:colOff>209550</xdr:colOff>
      <xdr:row>24</xdr:row>
      <xdr:rowOff>200025</xdr:rowOff>
    </xdr:to>
    <xdr:sp>
      <xdr:nvSpPr>
        <xdr:cNvPr id="5" name="テキスト ボックス 9"/>
        <xdr:cNvSpPr txBox="1">
          <a:spLocks noChangeArrowheads="1"/>
        </xdr:cNvSpPr>
      </xdr:nvSpPr>
      <xdr:spPr>
        <a:xfrm>
          <a:off x="4762500" y="76676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エ</a:t>
          </a:r>
        </a:p>
      </xdr:txBody>
    </xdr:sp>
    <xdr:clientData/>
  </xdr:twoCellAnchor>
  <xdr:twoCellAnchor>
    <xdr:from>
      <xdr:col>5</xdr:col>
      <xdr:colOff>1000125</xdr:colOff>
      <xdr:row>25</xdr:row>
      <xdr:rowOff>38100</xdr:rowOff>
    </xdr:from>
    <xdr:to>
      <xdr:col>6</xdr:col>
      <xdr:colOff>790575</xdr:colOff>
      <xdr:row>26</xdr:row>
      <xdr:rowOff>200025</xdr:rowOff>
    </xdr:to>
    <xdr:sp>
      <xdr:nvSpPr>
        <xdr:cNvPr id="6" name="テキスト ボックス 10"/>
        <xdr:cNvSpPr txBox="1">
          <a:spLocks noChangeArrowheads="1"/>
        </xdr:cNvSpPr>
      </xdr:nvSpPr>
      <xdr:spPr>
        <a:xfrm>
          <a:off x="3695700" y="8020050"/>
          <a:ext cx="828675" cy="209550"/>
        </a:xfrm>
        <a:prstGeom prst="rect">
          <a:avLst/>
        </a:prstGeom>
        <a:noFill/>
        <a:ln w="9525" cmpd="sng">
          <a:noFill/>
        </a:ln>
      </xdr:spPr>
      <xdr:txBody>
        <a:bodyPr vertOverflow="clip" wrap="square"/>
        <a:p>
          <a:pPr algn="l">
            <a:defRPr/>
          </a:pPr>
          <a:r>
            <a:rPr lang="en-US" cap="none" sz="800" b="0" i="0" u="none" baseline="0">
              <a:solidFill>
                <a:srgbClr val="000000"/>
              </a:solidFill>
            </a:rPr>
            <a:t>Ａ（ア＋ウ）</a:t>
          </a:r>
        </a:p>
      </xdr:txBody>
    </xdr:sp>
    <xdr:clientData/>
  </xdr:twoCellAnchor>
  <xdr:twoCellAnchor>
    <xdr:from>
      <xdr:col>6</xdr:col>
      <xdr:colOff>1057275</xdr:colOff>
      <xdr:row>25</xdr:row>
      <xdr:rowOff>28575</xdr:rowOff>
    </xdr:from>
    <xdr:to>
      <xdr:col>7</xdr:col>
      <xdr:colOff>819150</xdr:colOff>
      <xdr:row>26</xdr:row>
      <xdr:rowOff>247650</xdr:rowOff>
    </xdr:to>
    <xdr:sp>
      <xdr:nvSpPr>
        <xdr:cNvPr id="7" name="テキスト ボックス 11"/>
        <xdr:cNvSpPr txBox="1">
          <a:spLocks noChangeArrowheads="1"/>
        </xdr:cNvSpPr>
      </xdr:nvSpPr>
      <xdr:spPr>
        <a:xfrm>
          <a:off x="4791075" y="8010525"/>
          <a:ext cx="866775" cy="266700"/>
        </a:xfrm>
        <a:prstGeom prst="rect">
          <a:avLst/>
        </a:prstGeom>
        <a:noFill/>
        <a:ln w="9525" cmpd="sng">
          <a:noFill/>
        </a:ln>
      </xdr:spPr>
      <xdr:txBody>
        <a:bodyPr vertOverflow="clip" wrap="square"/>
        <a:p>
          <a:pPr algn="l">
            <a:defRPr/>
          </a:pPr>
          <a:r>
            <a:rPr lang="en-US" cap="none" sz="800" b="0" i="0" u="none" baseline="0">
              <a:solidFill>
                <a:srgbClr val="000000"/>
              </a:solidFill>
            </a:rPr>
            <a:t>Ｂ（イ＋エ）</a:t>
          </a:r>
        </a:p>
      </xdr:txBody>
    </xdr:sp>
    <xdr:clientData/>
  </xdr:twoCellAnchor>
  <xdr:twoCellAnchor>
    <xdr:from>
      <xdr:col>6</xdr:col>
      <xdr:colOff>857250</xdr:colOff>
      <xdr:row>5</xdr:row>
      <xdr:rowOff>476250</xdr:rowOff>
    </xdr:from>
    <xdr:to>
      <xdr:col>7</xdr:col>
      <xdr:colOff>38100</xdr:colOff>
      <xdr:row>6</xdr:row>
      <xdr:rowOff>142875</xdr:rowOff>
    </xdr:to>
    <xdr:sp>
      <xdr:nvSpPr>
        <xdr:cNvPr id="8" name="テキスト ボックス 12"/>
        <xdr:cNvSpPr txBox="1">
          <a:spLocks noChangeArrowheads="1"/>
        </xdr:cNvSpPr>
      </xdr:nvSpPr>
      <xdr:spPr>
        <a:xfrm>
          <a:off x="4591050"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790575</xdr:colOff>
      <xdr:row>5</xdr:row>
      <xdr:rowOff>476250</xdr:rowOff>
    </xdr:from>
    <xdr:to>
      <xdr:col>6</xdr:col>
      <xdr:colOff>38100</xdr:colOff>
      <xdr:row>6</xdr:row>
      <xdr:rowOff>142875</xdr:rowOff>
    </xdr:to>
    <xdr:sp>
      <xdr:nvSpPr>
        <xdr:cNvPr id="9" name="テキスト ボックス 13"/>
        <xdr:cNvSpPr txBox="1">
          <a:spLocks noChangeArrowheads="1"/>
        </xdr:cNvSpPr>
      </xdr:nvSpPr>
      <xdr:spPr>
        <a:xfrm>
          <a:off x="3486150"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1000125</xdr:colOff>
      <xdr:row>5</xdr:row>
      <xdr:rowOff>476250</xdr:rowOff>
    </xdr:from>
    <xdr:to>
      <xdr:col>6</xdr:col>
      <xdr:colOff>238125</xdr:colOff>
      <xdr:row>6</xdr:row>
      <xdr:rowOff>142875</xdr:rowOff>
    </xdr:to>
    <xdr:sp>
      <xdr:nvSpPr>
        <xdr:cNvPr id="10" name="テキスト ボックス 16"/>
        <xdr:cNvSpPr txBox="1">
          <a:spLocks noChangeArrowheads="1"/>
        </xdr:cNvSpPr>
      </xdr:nvSpPr>
      <xdr:spPr>
        <a:xfrm>
          <a:off x="3695700" y="1676400"/>
          <a:ext cx="276225" cy="200025"/>
        </a:xfrm>
        <a:prstGeom prst="rect">
          <a:avLst/>
        </a:prstGeom>
        <a:noFill/>
        <a:ln w="9525" cmpd="sng">
          <a:noFill/>
        </a:ln>
      </xdr:spPr>
      <xdr:txBody>
        <a:bodyPr vertOverflow="clip" wrap="square"/>
        <a:p>
          <a:pPr algn="r">
            <a:defRPr/>
          </a:pPr>
          <a:r>
            <a:rPr lang="en-US" cap="none" sz="800" b="0" i="0" u="none" baseline="0">
              <a:solidFill>
                <a:srgbClr val="000000"/>
              </a:solidFill>
            </a:rPr>
            <a:t>ア</a:t>
          </a:r>
        </a:p>
      </xdr:txBody>
    </xdr:sp>
    <xdr:clientData/>
  </xdr:twoCellAnchor>
  <xdr:twoCellAnchor>
    <xdr:from>
      <xdr:col>6</xdr:col>
      <xdr:colOff>1076325</xdr:colOff>
      <xdr:row>5</xdr:row>
      <xdr:rowOff>476250</xdr:rowOff>
    </xdr:from>
    <xdr:to>
      <xdr:col>7</xdr:col>
      <xdr:colOff>257175</xdr:colOff>
      <xdr:row>6</xdr:row>
      <xdr:rowOff>142875</xdr:rowOff>
    </xdr:to>
    <xdr:sp>
      <xdr:nvSpPr>
        <xdr:cNvPr id="11" name="テキスト ボックス 17"/>
        <xdr:cNvSpPr txBox="1">
          <a:spLocks noChangeArrowheads="1"/>
        </xdr:cNvSpPr>
      </xdr:nvSpPr>
      <xdr:spPr>
        <a:xfrm>
          <a:off x="48101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イ</a:t>
          </a:r>
        </a:p>
      </xdr:txBody>
    </xdr:sp>
    <xdr:clientData/>
  </xdr:twoCellAnchor>
  <xdr:twoCellAnchor>
    <xdr:from>
      <xdr:col>5</xdr:col>
      <xdr:colOff>19050</xdr:colOff>
      <xdr:row>27</xdr:row>
      <xdr:rowOff>9525</xdr:rowOff>
    </xdr:from>
    <xdr:to>
      <xdr:col>6</xdr:col>
      <xdr:colOff>571500</xdr:colOff>
      <xdr:row>28</xdr:row>
      <xdr:rowOff>114300</xdr:rowOff>
    </xdr:to>
    <xdr:sp>
      <xdr:nvSpPr>
        <xdr:cNvPr id="12" name="カギ線コネクタ 18"/>
        <xdr:cNvSpPr>
          <a:spLocks/>
        </xdr:cNvSpPr>
      </xdr:nvSpPr>
      <xdr:spPr>
        <a:xfrm rot="10800000" flipV="1">
          <a:off x="2714625" y="8401050"/>
          <a:ext cx="1590675" cy="2952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0</xdr:colOff>
      <xdr:row>28</xdr:row>
      <xdr:rowOff>142875</xdr:rowOff>
    </xdr:from>
    <xdr:to>
      <xdr:col>9</xdr:col>
      <xdr:colOff>114300</xdr:colOff>
      <xdr:row>29</xdr:row>
      <xdr:rowOff>209550</xdr:rowOff>
    </xdr:to>
    <xdr:pic>
      <xdr:nvPicPr>
        <xdr:cNvPr id="13" name="図 19"/>
        <xdr:cNvPicPr preferRelativeResize="1">
          <a:picLocks noChangeAspect="1"/>
        </xdr:cNvPicPr>
      </xdr:nvPicPr>
      <xdr:blipFill>
        <a:blip r:embed="rId1"/>
        <a:stretch>
          <a:fillRect/>
        </a:stretch>
      </xdr:blipFill>
      <xdr:spPr>
        <a:xfrm>
          <a:off x="2695575" y="8724900"/>
          <a:ext cx="3362325" cy="371475"/>
        </a:xfrm>
        <a:prstGeom prst="rect">
          <a:avLst/>
        </a:prstGeom>
        <a:noFill/>
        <a:ln w="9525" cmpd="sng">
          <a:noFill/>
        </a:ln>
      </xdr:spPr>
    </xdr:pic>
    <xdr:clientData/>
  </xdr:twoCellAnchor>
  <xdr:twoCellAnchor editAs="oneCell">
    <xdr:from>
      <xdr:col>5</xdr:col>
      <xdr:colOff>9525</xdr:colOff>
      <xdr:row>28</xdr:row>
      <xdr:rowOff>228600</xdr:rowOff>
    </xdr:from>
    <xdr:to>
      <xdr:col>5</xdr:col>
      <xdr:colOff>304800</xdr:colOff>
      <xdr:row>29</xdr:row>
      <xdr:rowOff>104775</xdr:rowOff>
    </xdr:to>
    <xdr:pic>
      <xdr:nvPicPr>
        <xdr:cNvPr id="14" name="図 20"/>
        <xdr:cNvPicPr preferRelativeResize="1">
          <a:picLocks noChangeAspect="1"/>
        </xdr:cNvPicPr>
      </xdr:nvPicPr>
      <xdr:blipFill>
        <a:blip r:embed="rId2"/>
        <a:stretch>
          <a:fillRect/>
        </a:stretch>
      </xdr:blipFill>
      <xdr:spPr>
        <a:xfrm>
          <a:off x="2705100" y="8810625"/>
          <a:ext cx="295275" cy="180975"/>
        </a:xfrm>
        <a:prstGeom prst="rect">
          <a:avLst/>
        </a:prstGeom>
        <a:noFill/>
        <a:ln w="9525" cmpd="sng">
          <a:noFill/>
        </a:ln>
      </xdr:spPr>
    </xdr:pic>
    <xdr:clientData/>
  </xdr:twoCellAnchor>
  <xdr:twoCellAnchor>
    <xdr:from>
      <xdr:col>5</xdr:col>
      <xdr:colOff>285750</xdr:colOff>
      <xdr:row>28</xdr:row>
      <xdr:rowOff>304800</xdr:rowOff>
    </xdr:from>
    <xdr:to>
      <xdr:col>5</xdr:col>
      <xdr:colOff>504825</xdr:colOff>
      <xdr:row>29</xdr:row>
      <xdr:rowOff>0</xdr:rowOff>
    </xdr:to>
    <xdr:sp>
      <xdr:nvSpPr>
        <xdr:cNvPr id="15" name="直線矢印コネクタ 21"/>
        <xdr:cNvSpPr>
          <a:spLocks/>
        </xdr:cNvSpPr>
      </xdr:nvSpPr>
      <xdr:spPr>
        <a:xfrm>
          <a:off x="2981325" y="8886825"/>
          <a:ext cx="228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27</xdr:row>
      <xdr:rowOff>9525</xdr:rowOff>
    </xdr:from>
    <xdr:to>
      <xdr:col>7</xdr:col>
      <xdr:colOff>876300</xdr:colOff>
      <xdr:row>29</xdr:row>
      <xdr:rowOff>238125</xdr:rowOff>
    </xdr:to>
    <xdr:sp>
      <xdr:nvSpPr>
        <xdr:cNvPr id="16" name="カギ線コネクタ 22"/>
        <xdr:cNvSpPr>
          <a:spLocks/>
        </xdr:cNvSpPr>
      </xdr:nvSpPr>
      <xdr:spPr>
        <a:xfrm rot="10800000" flipV="1">
          <a:off x="2705100" y="8401050"/>
          <a:ext cx="3009900" cy="723900"/>
        </a:xfrm>
        <a:prstGeom prst="bentConnector3">
          <a:avLst>
            <a:gd name="adj" fmla="val -185"/>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419100</xdr:colOff>
      <xdr:row>33</xdr:row>
      <xdr:rowOff>180975</xdr:rowOff>
    </xdr:from>
    <xdr:to>
      <xdr:col>7</xdr:col>
      <xdr:colOff>771525</xdr:colOff>
      <xdr:row>34</xdr:row>
      <xdr:rowOff>276225</xdr:rowOff>
    </xdr:to>
    <xdr:pic>
      <xdr:nvPicPr>
        <xdr:cNvPr id="17" name="図 25"/>
        <xdr:cNvPicPr preferRelativeResize="1">
          <a:picLocks noChangeAspect="1"/>
        </xdr:cNvPicPr>
      </xdr:nvPicPr>
      <xdr:blipFill>
        <a:blip r:embed="rId3"/>
        <a:srcRect l="12554" t="-3140" r="13273" b="3140"/>
        <a:stretch>
          <a:fillRect/>
        </a:stretch>
      </xdr:blipFill>
      <xdr:spPr>
        <a:xfrm>
          <a:off x="3114675" y="10229850"/>
          <a:ext cx="2495550" cy="371475"/>
        </a:xfrm>
        <a:prstGeom prst="rect">
          <a:avLst/>
        </a:prstGeom>
        <a:noFill/>
        <a:ln w="9525" cmpd="sng">
          <a:noFill/>
        </a:ln>
      </xdr:spPr>
    </xdr:pic>
    <xdr:clientData/>
  </xdr:twoCellAnchor>
  <xdr:twoCellAnchor>
    <xdr:from>
      <xdr:col>5</xdr:col>
      <xdr:colOff>19050</xdr:colOff>
      <xdr:row>34</xdr:row>
      <xdr:rowOff>161925</xdr:rowOff>
    </xdr:from>
    <xdr:to>
      <xdr:col>5</xdr:col>
      <xdr:colOff>485775</xdr:colOff>
      <xdr:row>34</xdr:row>
      <xdr:rowOff>161925</xdr:rowOff>
    </xdr:to>
    <xdr:sp>
      <xdr:nvSpPr>
        <xdr:cNvPr id="18" name="直線矢印コネクタ 26"/>
        <xdr:cNvSpPr>
          <a:spLocks/>
        </xdr:cNvSpPr>
      </xdr:nvSpPr>
      <xdr:spPr>
        <a:xfrm>
          <a:off x="2714625" y="10487025"/>
          <a:ext cx="4667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304800</xdr:colOff>
      <xdr:row>28</xdr:row>
      <xdr:rowOff>295275</xdr:rowOff>
    </xdr:from>
    <xdr:to>
      <xdr:col>0</xdr:col>
      <xdr:colOff>209550</xdr:colOff>
      <xdr:row>29</xdr:row>
      <xdr:rowOff>171450</xdr:rowOff>
    </xdr:to>
    <xdr:sp>
      <xdr:nvSpPr>
        <xdr:cNvPr id="19" name="テキスト ボックス 27"/>
        <xdr:cNvSpPr txBox="1">
          <a:spLocks noChangeArrowheads="1"/>
        </xdr:cNvSpPr>
      </xdr:nvSpPr>
      <xdr:spPr>
        <a:xfrm>
          <a:off x="304800" y="8877300"/>
          <a:ext cx="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876300</xdr:colOff>
      <xdr:row>5</xdr:row>
      <xdr:rowOff>476250</xdr:rowOff>
    </xdr:from>
    <xdr:to>
      <xdr:col>8</xdr:col>
      <xdr:colOff>0</xdr:colOff>
      <xdr:row>6</xdr:row>
      <xdr:rowOff>142875</xdr:rowOff>
    </xdr:to>
    <xdr:sp>
      <xdr:nvSpPr>
        <xdr:cNvPr id="20" name="テキスト ボックス 91"/>
        <xdr:cNvSpPr txBox="1">
          <a:spLocks noChangeArrowheads="1"/>
        </xdr:cNvSpPr>
      </xdr:nvSpPr>
      <xdr:spPr>
        <a:xfrm>
          <a:off x="5715000" y="1676400"/>
          <a:ext cx="22860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0</xdr:col>
      <xdr:colOff>38100</xdr:colOff>
      <xdr:row>15</xdr:row>
      <xdr:rowOff>133350</xdr:rowOff>
    </xdr:from>
    <xdr:to>
      <xdr:col>2</xdr:col>
      <xdr:colOff>962025</xdr:colOff>
      <xdr:row>22</xdr:row>
      <xdr:rowOff>266700</xdr:rowOff>
    </xdr:to>
    <xdr:sp>
      <xdr:nvSpPr>
        <xdr:cNvPr id="21" name="角丸四角形吹き出し 92"/>
        <xdr:cNvSpPr>
          <a:spLocks/>
        </xdr:cNvSpPr>
      </xdr:nvSpPr>
      <xdr:spPr>
        <a:xfrm>
          <a:off x="38100" y="4972050"/>
          <a:ext cx="1933575" cy="2333625"/>
        </a:xfrm>
        <a:prstGeom prst="wedgeRoundRectCallout">
          <a:avLst>
            <a:gd name="adj1" fmla="val -1564"/>
            <a:gd name="adj2" fmla="val -124250"/>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保険金などで補填される金額は、その給付の目的となった医療費の金額を限度として差し引きますので、引ききれない金額が生じた場合であっても、他の医療費からは差し引きません。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補填される金額がある場合は、他の医療費と合算しないで、別の行に分けて記入しましょう。</a:t>
          </a:r>
        </a:p>
      </xdr:txBody>
    </xdr:sp>
    <xdr:clientData/>
  </xdr:twoCellAnchor>
  <xdr:twoCellAnchor>
    <xdr:from>
      <xdr:col>5</xdr:col>
      <xdr:colOff>1028700</xdr:colOff>
      <xdr:row>14</xdr:row>
      <xdr:rowOff>238125</xdr:rowOff>
    </xdr:from>
    <xdr:to>
      <xdr:col>7</xdr:col>
      <xdr:colOff>1028700</xdr:colOff>
      <xdr:row>21</xdr:row>
      <xdr:rowOff>257175</xdr:rowOff>
    </xdr:to>
    <xdr:sp>
      <xdr:nvSpPr>
        <xdr:cNvPr id="22" name="角丸四角形吹き出し 93"/>
        <xdr:cNvSpPr>
          <a:spLocks/>
        </xdr:cNvSpPr>
      </xdr:nvSpPr>
      <xdr:spPr>
        <a:xfrm>
          <a:off x="3724275" y="4762500"/>
          <a:ext cx="2143125" cy="2219325"/>
        </a:xfrm>
        <a:prstGeom prst="wedgeRoundRectCallout">
          <a:avLst>
            <a:gd name="adj1" fmla="val 36027"/>
            <a:gd name="adj2" fmla="val -115333"/>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支払った医療費　</a:t>
          </a:r>
          <a:r>
            <a:rPr lang="en-US" cap="none" sz="1100" b="0" i="0" u="none" baseline="0">
              <a:solidFill>
                <a:srgbClr val="000000"/>
              </a:solidFill>
            </a:rPr>
            <a:t>61,530</a:t>
          </a:r>
          <a:r>
            <a:rPr lang="en-US" cap="none" sz="1100" b="0" i="0" u="none" baseline="0">
              <a:solidFill>
                <a:srgbClr val="000000"/>
              </a:solidFill>
            </a:rPr>
            <a:t>円に対して、</a:t>
          </a:r>
          <a:r>
            <a:rPr lang="en-US" cap="none" sz="1100" b="0" i="0" u="none" baseline="0">
              <a:solidFill>
                <a:srgbClr val="000000"/>
              </a:solidFill>
            </a:rPr>
            <a:t>
</a:t>
          </a:r>
          <a:r>
            <a:rPr lang="en-US" cap="none" sz="1100" b="0" i="0" u="none" baseline="0">
              <a:solidFill>
                <a:srgbClr val="000000"/>
              </a:solidFill>
            </a:rPr>
            <a:t>補填される金額　</a:t>
          </a:r>
          <a:r>
            <a:rPr lang="en-US" cap="none" sz="1100" b="0" i="0" u="none" baseline="0">
              <a:solidFill>
                <a:srgbClr val="000000"/>
              </a:solidFill>
            </a:rPr>
            <a:t>70,000</a:t>
          </a:r>
          <a:r>
            <a:rPr lang="en-US" cap="none" sz="1100" b="0" i="0" u="none" baseline="0">
              <a:solidFill>
                <a:srgbClr val="000000"/>
              </a:solidFill>
            </a:rPr>
            <a:t>円の例。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支払った医療費の金額より補填金の金額が多い場合は、支払った医療費の金額と同じ額を入力してください。</a:t>
          </a:r>
        </a:p>
      </xdr:txBody>
    </xdr:sp>
    <xdr:clientData/>
  </xdr:twoCellAnchor>
  <xdr:twoCellAnchor>
    <xdr:from>
      <xdr:col>0</xdr:col>
      <xdr:colOff>0</xdr:colOff>
      <xdr:row>4</xdr:row>
      <xdr:rowOff>180975</xdr:rowOff>
    </xdr:from>
    <xdr:to>
      <xdr:col>5</xdr:col>
      <xdr:colOff>228600</xdr:colOff>
      <xdr:row>7</xdr:row>
      <xdr:rowOff>209550</xdr:rowOff>
    </xdr:to>
    <xdr:sp>
      <xdr:nvSpPr>
        <xdr:cNvPr id="23" name="テキスト ボックス 94"/>
        <xdr:cNvSpPr txBox="1">
          <a:spLocks noChangeArrowheads="1"/>
        </xdr:cNvSpPr>
      </xdr:nvSpPr>
      <xdr:spPr>
        <a:xfrm>
          <a:off x="0" y="1190625"/>
          <a:ext cx="2924175" cy="11525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医療費通知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を添付する場合、右記の①～③を記入します。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医療保険者が発行する医療費の額等を通知する書類で、次の６</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項目が記載されたものをいいます。</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（例：健康保険組合が発行する「医療費のお知らせ」）</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①被保険者等の氏名、②療養を受けた年月、③療養を受けた者、</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④療養を受けた病院・診療所・薬局等の名称、⑤被保険者等が</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支払った医療費の額、⑥保険者等の名称</a:t>
          </a:r>
        </a:p>
      </xdr:txBody>
    </xdr:sp>
    <xdr:clientData/>
  </xdr:twoCellAnchor>
  <xdr:twoCellAnchor>
    <xdr:from>
      <xdr:col>2</xdr:col>
      <xdr:colOff>914400</xdr:colOff>
      <xdr:row>6</xdr:row>
      <xdr:rowOff>390525</xdr:rowOff>
    </xdr:from>
    <xdr:to>
      <xdr:col>7</xdr:col>
      <xdr:colOff>876300</xdr:colOff>
      <xdr:row>8</xdr:row>
      <xdr:rowOff>209550</xdr:rowOff>
    </xdr:to>
    <xdr:sp>
      <xdr:nvSpPr>
        <xdr:cNvPr id="24" name="テキスト ボックス 95"/>
        <xdr:cNvSpPr txBox="1">
          <a:spLocks noChangeArrowheads="1"/>
        </xdr:cNvSpPr>
      </xdr:nvSpPr>
      <xdr:spPr>
        <a:xfrm>
          <a:off x="1924050" y="2124075"/>
          <a:ext cx="3790950" cy="533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「領収書１枚」ごとではなく、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「医療を受けた方」・「病院等」ごとにまとめて記入できます。</a:t>
          </a:r>
        </a:p>
      </xdr:txBody>
    </xdr:sp>
    <xdr:clientData/>
  </xdr:twoCellAnchor>
  <xdr:twoCellAnchor>
    <xdr:from>
      <xdr:col>0</xdr:col>
      <xdr:colOff>66675</xdr:colOff>
      <xdr:row>6</xdr:row>
      <xdr:rowOff>76200</xdr:rowOff>
    </xdr:from>
    <xdr:to>
      <xdr:col>4</xdr:col>
      <xdr:colOff>485775</xdr:colOff>
      <xdr:row>6</xdr:row>
      <xdr:rowOff>381000</xdr:rowOff>
    </xdr:to>
    <xdr:sp>
      <xdr:nvSpPr>
        <xdr:cNvPr id="25" name="大かっこ 96"/>
        <xdr:cNvSpPr>
          <a:spLocks/>
        </xdr:cNvSpPr>
      </xdr:nvSpPr>
      <xdr:spPr>
        <a:xfrm>
          <a:off x="66675" y="1809750"/>
          <a:ext cx="2543175" cy="3048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xdr:col>
      <xdr:colOff>438150</xdr:colOff>
      <xdr:row>30</xdr:row>
      <xdr:rowOff>123825</xdr:rowOff>
    </xdr:from>
    <xdr:to>
      <xdr:col>7</xdr:col>
      <xdr:colOff>723900</xdr:colOff>
      <xdr:row>32</xdr:row>
      <xdr:rowOff>247650</xdr:rowOff>
    </xdr:to>
    <xdr:pic>
      <xdr:nvPicPr>
        <xdr:cNvPr id="26" name="図 1"/>
        <xdr:cNvPicPr preferRelativeResize="1">
          <a:picLocks noChangeAspect="1"/>
        </xdr:cNvPicPr>
      </xdr:nvPicPr>
      <xdr:blipFill>
        <a:blip r:embed="rId4"/>
        <a:stretch>
          <a:fillRect/>
        </a:stretch>
      </xdr:blipFill>
      <xdr:spPr>
        <a:xfrm>
          <a:off x="3133725" y="9286875"/>
          <a:ext cx="2428875" cy="704850"/>
        </a:xfrm>
        <a:prstGeom prst="rect">
          <a:avLst/>
        </a:prstGeom>
        <a:noFill/>
        <a:ln w="9525" cmpd="sng">
          <a:noFill/>
        </a:ln>
      </xdr:spPr>
    </xdr:pic>
    <xdr:clientData/>
  </xdr:twoCellAnchor>
  <xdr:twoCellAnchor>
    <xdr:from>
      <xdr:col>5</xdr:col>
      <xdr:colOff>9525</xdr:colOff>
      <xdr:row>31</xdr:row>
      <xdr:rowOff>171450</xdr:rowOff>
    </xdr:from>
    <xdr:to>
      <xdr:col>5</xdr:col>
      <xdr:colOff>476250</xdr:colOff>
      <xdr:row>31</xdr:row>
      <xdr:rowOff>171450</xdr:rowOff>
    </xdr:to>
    <xdr:sp>
      <xdr:nvSpPr>
        <xdr:cNvPr id="27" name="直線矢印コネクタ 24"/>
        <xdr:cNvSpPr>
          <a:spLocks noChangeAspect="1"/>
        </xdr:cNvSpPr>
      </xdr:nvSpPr>
      <xdr:spPr>
        <a:xfrm flipH="1">
          <a:off x="2705100" y="9639300"/>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857250</xdr:colOff>
      <xdr:row>9</xdr:row>
      <xdr:rowOff>0</xdr:rowOff>
    </xdr:from>
    <xdr:to>
      <xdr:col>7</xdr:col>
      <xdr:colOff>38100</xdr:colOff>
      <xdr:row>9</xdr:row>
      <xdr:rowOff>209550</xdr:rowOff>
    </xdr:to>
    <xdr:sp>
      <xdr:nvSpPr>
        <xdr:cNvPr id="1" name="テキスト ボックス 5"/>
        <xdr:cNvSpPr txBox="1">
          <a:spLocks noChangeArrowheads="1"/>
        </xdr:cNvSpPr>
      </xdr:nvSpPr>
      <xdr:spPr>
        <a:xfrm>
          <a:off x="4591050" y="2952750"/>
          <a:ext cx="285750"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2</xdr:col>
      <xdr:colOff>762000</xdr:colOff>
      <xdr:row>27</xdr:row>
      <xdr:rowOff>152400</xdr:rowOff>
    </xdr:from>
    <xdr:to>
      <xdr:col>3</xdr:col>
      <xdr:colOff>38100</xdr:colOff>
      <xdr:row>28</xdr:row>
      <xdr:rowOff>247650</xdr:rowOff>
    </xdr:to>
    <xdr:sp>
      <xdr:nvSpPr>
        <xdr:cNvPr id="2" name="テキスト ボックス 7"/>
        <xdr:cNvSpPr txBox="1">
          <a:spLocks noChangeArrowheads="1"/>
        </xdr:cNvSpPr>
      </xdr:nvSpPr>
      <xdr:spPr>
        <a:xfrm>
          <a:off x="1771650" y="8543925"/>
          <a:ext cx="247650" cy="2857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962025</xdr:colOff>
      <xdr:row>24</xdr:row>
      <xdr:rowOff>0</xdr:rowOff>
    </xdr:from>
    <xdr:to>
      <xdr:col>6</xdr:col>
      <xdr:colOff>209550</xdr:colOff>
      <xdr:row>24</xdr:row>
      <xdr:rowOff>219075</xdr:rowOff>
    </xdr:to>
    <xdr:sp>
      <xdr:nvSpPr>
        <xdr:cNvPr id="3" name="テキスト ボックス 8"/>
        <xdr:cNvSpPr txBox="1">
          <a:spLocks noChangeArrowheads="1"/>
        </xdr:cNvSpPr>
      </xdr:nvSpPr>
      <xdr:spPr>
        <a:xfrm>
          <a:off x="3657600" y="7667625"/>
          <a:ext cx="285750" cy="219075"/>
        </a:xfrm>
        <a:prstGeom prst="rect">
          <a:avLst/>
        </a:prstGeom>
        <a:noFill/>
        <a:ln w="9525" cmpd="sng">
          <a:noFill/>
        </a:ln>
      </xdr:spPr>
      <xdr:txBody>
        <a:bodyPr vertOverflow="clip" wrap="square"/>
        <a:p>
          <a:pPr algn="r">
            <a:defRPr/>
          </a:pPr>
          <a:r>
            <a:rPr lang="en-US" cap="none" sz="800" b="0" i="0" u="none" baseline="0">
              <a:solidFill>
                <a:srgbClr val="000000"/>
              </a:solidFill>
            </a:rPr>
            <a:t>ウ</a:t>
          </a:r>
        </a:p>
      </xdr:txBody>
    </xdr:sp>
    <xdr:clientData/>
  </xdr:twoCellAnchor>
  <xdr:twoCellAnchor>
    <xdr:from>
      <xdr:col>6</xdr:col>
      <xdr:colOff>1028700</xdr:colOff>
      <xdr:row>24</xdr:row>
      <xdr:rowOff>0</xdr:rowOff>
    </xdr:from>
    <xdr:to>
      <xdr:col>7</xdr:col>
      <xdr:colOff>209550</xdr:colOff>
      <xdr:row>24</xdr:row>
      <xdr:rowOff>200025</xdr:rowOff>
    </xdr:to>
    <xdr:sp>
      <xdr:nvSpPr>
        <xdr:cNvPr id="4" name="テキスト ボックス 9"/>
        <xdr:cNvSpPr txBox="1">
          <a:spLocks noChangeArrowheads="1"/>
        </xdr:cNvSpPr>
      </xdr:nvSpPr>
      <xdr:spPr>
        <a:xfrm>
          <a:off x="4762500" y="7667625"/>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エ</a:t>
          </a:r>
        </a:p>
      </xdr:txBody>
    </xdr:sp>
    <xdr:clientData/>
  </xdr:twoCellAnchor>
  <xdr:twoCellAnchor>
    <xdr:from>
      <xdr:col>5</xdr:col>
      <xdr:colOff>1000125</xdr:colOff>
      <xdr:row>25</xdr:row>
      <xdr:rowOff>38100</xdr:rowOff>
    </xdr:from>
    <xdr:to>
      <xdr:col>6</xdr:col>
      <xdr:colOff>790575</xdr:colOff>
      <xdr:row>26</xdr:row>
      <xdr:rowOff>200025</xdr:rowOff>
    </xdr:to>
    <xdr:sp>
      <xdr:nvSpPr>
        <xdr:cNvPr id="5" name="テキスト ボックス 10"/>
        <xdr:cNvSpPr txBox="1">
          <a:spLocks noChangeArrowheads="1"/>
        </xdr:cNvSpPr>
      </xdr:nvSpPr>
      <xdr:spPr>
        <a:xfrm>
          <a:off x="3695700" y="8020050"/>
          <a:ext cx="828675" cy="209550"/>
        </a:xfrm>
        <a:prstGeom prst="rect">
          <a:avLst/>
        </a:prstGeom>
        <a:noFill/>
        <a:ln w="9525" cmpd="sng">
          <a:noFill/>
        </a:ln>
      </xdr:spPr>
      <xdr:txBody>
        <a:bodyPr vertOverflow="clip" wrap="square"/>
        <a:p>
          <a:pPr algn="l">
            <a:defRPr/>
          </a:pPr>
          <a:r>
            <a:rPr lang="en-US" cap="none" sz="800" b="0" i="0" u="none" baseline="0">
              <a:solidFill>
                <a:srgbClr val="000000"/>
              </a:solidFill>
            </a:rPr>
            <a:t>Ａ（ア＋ウ）</a:t>
          </a:r>
        </a:p>
      </xdr:txBody>
    </xdr:sp>
    <xdr:clientData/>
  </xdr:twoCellAnchor>
  <xdr:twoCellAnchor>
    <xdr:from>
      <xdr:col>6</xdr:col>
      <xdr:colOff>1057275</xdr:colOff>
      <xdr:row>25</xdr:row>
      <xdr:rowOff>28575</xdr:rowOff>
    </xdr:from>
    <xdr:to>
      <xdr:col>7</xdr:col>
      <xdr:colOff>819150</xdr:colOff>
      <xdr:row>26</xdr:row>
      <xdr:rowOff>247650</xdr:rowOff>
    </xdr:to>
    <xdr:sp>
      <xdr:nvSpPr>
        <xdr:cNvPr id="6" name="テキスト ボックス 11"/>
        <xdr:cNvSpPr txBox="1">
          <a:spLocks noChangeArrowheads="1"/>
        </xdr:cNvSpPr>
      </xdr:nvSpPr>
      <xdr:spPr>
        <a:xfrm>
          <a:off x="4791075" y="8010525"/>
          <a:ext cx="866775" cy="266700"/>
        </a:xfrm>
        <a:prstGeom prst="rect">
          <a:avLst/>
        </a:prstGeom>
        <a:noFill/>
        <a:ln w="9525" cmpd="sng">
          <a:noFill/>
        </a:ln>
      </xdr:spPr>
      <xdr:txBody>
        <a:bodyPr vertOverflow="clip" wrap="square"/>
        <a:p>
          <a:pPr algn="l">
            <a:defRPr/>
          </a:pPr>
          <a:r>
            <a:rPr lang="en-US" cap="none" sz="800" b="0" i="0" u="none" baseline="0">
              <a:solidFill>
                <a:srgbClr val="000000"/>
              </a:solidFill>
            </a:rPr>
            <a:t>Ｂ（イ＋エ）</a:t>
          </a:r>
        </a:p>
      </xdr:txBody>
    </xdr:sp>
    <xdr:clientData/>
  </xdr:twoCellAnchor>
  <xdr:twoCellAnchor>
    <xdr:from>
      <xdr:col>6</xdr:col>
      <xdr:colOff>857250</xdr:colOff>
      <xdr:row>5</xdr:row>
      <xdr:rowOff>476250</xdr:rowOff>
    </xdr:from>
    <xdr:to>
      <xdr:col>7</xdr:col>
      <xdr:colOff>38100</xdr:colOff>
      <xdr:row>6</xdr:row>
      <xdr:rowOff>142875</xdr:rowOff>
    </xdr:to>
    <xdr:sp>
      <xdr:nvSpPr>
        <xdr:cNvPr id="7" name="テキスト ボックス 12"/>
        <xdr:cNvSpPr txBox="1">
          <a:spLocks noChangeArrowheads="1"/>
        </xdr:cNvSpPr>
      </xdr:nvSpPr>
      <xdr:spPr>
        <a:xfrm>
          <a:off x="4591050"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790575</xdr:colOff>
      <xdr:row>5</xdr:row>
      <xdr:rowOff>476250</xdr:rowOff>
    </xdr:from>
    <xdr:to>
      <xdr:col>6</xdr:col>
      <xdr:colOff>38100</xdr:colOff>
      <xdr:row>6</xdr:row>
      <xdr:rowOff>142875</xdr:rowOff>
    </xdr:to>
    <xdr:sp>
      <xdr:nvSpPr>
        <xdr:cNvPr id="8" name="テキスト ボックス 13"/>
        <xdr:cNvSpPr txBox="1">
          <a:spLocks noChangeArrowheads="1"/>
        </xdr:cNvSpPr>
      </xdr:nvSpPr>
      <xdr:spPr>
        <a:xfrm>
          <a:off x="3486150"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7</xdr:col>
      <xdr:colOff>866775</xdr:colOff>
      <xdr:row>5</xdr:row>
      <xdr:rowOff>476250</xdr:rowOff>
    </xdr:from>
    <xdr:to>
      <xdr:col>8</xdr:col>
      <xdr:colOff>38100</xdr:colOff>
      <xdr:row>6</xdr:row>
      <xdr:rowOff>142875</xdr:rowOff>
    </xdr:to>
    <xdr:sp>
      <xdr:nvSpPr>
        <xdr:cNvPr id="9" name="テキスト ボックス 14"/>
        <xdr:cNvSpPr txBox="1">
          <a:spLocks noChangeArrowheads="1"/>
        </xdr:cNvSpPr>
      </xdr:nvSpPr>
      <xdr:spPr>
        <a:xfrm>
          <a:off x="5705475" y="1676400"/>
          <a:ext cx="238125" cy="200025"/>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5</xdr:col>
      <xdr:colOff>1000125</xdr:colOff>
      <xdr:row>5</xdr:row>
      <xdr:rowOff>476250</xdr:rowOff>
    </xdr:from>
    <xdr:to>
      <xdr:col>6</xdr:col>
      <xdr:colOff>238125</xdr:colOff>
      <xdr:row>6</xdr:row>
      <xdr:rowOff>142875</xdr:rowOff>
    </xdr:to>
    <xdr:sp>
      <xdr:nvSpPr>
        <xdr:cNvPr id="10" name="テキスト ボックス 16"/>
        <xdr:cNvSpPr txBox="1">
          <a:spLocks noChangeArrowheads="1"/>
        </xdr:cNvSpPr>
      </xdr:nvSpPr>
      <xdr:spPr>
        <a:xfrm>
          <a:off x="3695700" y="1676400"/>
          <a:ext cx="276225" cy="200025"/>
        </a:xfrm>
        <a:prstGeom prst="rect">
          <a:avLst/>
        </a:prstGeom>
        <a:noFill/>
        <a:ln w="9525" cmpd="sng">
          <a:noFill/>
        </a:ln>
      </xdr:spPr>
      <xdr:txBody>
        <a:bodyPr vertOverflow="clip" wrap="square"/>
        <a:p>
          <a:pPr algn="r">
            <a:defRPr/>
          </a:pPr>
          <a:r>
            <a:rPr lang="en-US" cap="none" sz="800" b="0" i="0" u="none" baseline="0">
              <a:solidFill>
                <a:srgbClr val="000000"/>
              </a:solidFill>
            </a:rPr>
            <a:t>ア</a:t>
          </a:r>
        </a:p>
      </xdr:txBody>
    </xdr:sp>
    <xdr:clientData/>
  </xdr:twoCellAnchor>
  <xdr:twoCellAnchor>
    <xdr:from>
      <xdr:col>6</xdr:col>
      <xdr:colOff>1076325</xdr:colOff>
      <xdr:row>5</xdr:row>
      <xdr:rowOff>476250</xdr:rowOff>
    </xdr:from>
    <xdr:to>
      <xdr:col>7</xdr:col>
      <xdr:colOff>257175</xdr:colOff>
      <xdr:row>6</xdr:row>
      <xdr:rowOff>142875</xdr:rowOff>
    </xdr:to>
    <xdr:sp>
      <xdr:nvSpPr>
        <xdr:cNvPr id="11" name="テキスト ボックス 17"/>
        <xdr:cNvSpPr txBox="1">
          <a:spLocks noChangeArrowheads="1"/>
        </xdr:cNvSpPr>
      </xdr:nvSpPr>
      <xdr:spPr>
        <a:xfrm>
          <a:off x="4810125" y="1676400"/>
          <a:ext cx="285750" cy="200025"/>
        </a:xfrm>
        <a:prstGeom prst="rect">
          <a:avLst/>
        </a:prstGeom>
        <a:noFill/>
        <a:ln w="9525" cmpd="sng">
          <a:noFill/>
        </a:ln>
      </xdr:spPr>
      <xdr:txBody>
        <a:bodyPr vertOverflow="clip" wrap="square"/>
        <a:p>
          <a:pPr algn="r">
            <a:defRPr/>
          </a:pPr>
          <a:r>
            <a:rPr lang="en-US" cap="none" sz="800" b="0" i="0" u="none" baseline="0">
              <a:solidFill>
                <a:srgbClr val="000000"/>
              </a:solidFill>
            </a:rPr>
            <a:t>イ</a:t>
          </a:r>
        </a:p>
      </xdr:txBody>
    </xdr:sp>
    <xdr:clientData/>
  </xdr:twoCellAnchor>
  <xdr:twoCellAnchor>
    <xdr:from>
      <xdr:col>5</xdr:col>
      <xdr:colOff>19050</xdr:colOff>
      <xdr:row>27</xdr:row>
      <xdr:rowOff>9525</xdr:rowOff>
    </xdr:from>
    <xdr:to>
      <xdr:col>6</xdr:col>
      <xdr:colOff>571500</xdr:colOff>
      <xdr:row>28</xdr:row>
      <xdr:rowOff>114300</xdr:rowOff>
    </xdr:to>
    <xdr:sp>
      <xdr:nvSpPr>
        <xdr:cNvPr id="12" name="カギ線コネクタ 18"/>
        <xdr:cNvSpPr>
          <a:spLocks/>
        </xdr:cNvSpPr>
      </xdr:nvSpPr>
      <xdr:spPr>
        <a:xfrm rot="10800000" flipV="1">
          <a:off x="2714625" y="8401050"/>
          <a:ext cx="1590675" cy="295275"/>
        </a:xfrm>
        <a:prstGeom prst="bentConnector3">
          <a:avLst>
            <a:gd name="adj" fmla="val 0"/>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0</xdr:colOff>
      <xdr:row>28</xdr:row>
      <xdr:rowOff>142875</xdr:rowOff>
    </xdr:from>
    <xdr:to>
      <xdr:col>9</xdr:col>
      <xdr:colOff>114300</xdr:colOff>
      <xdr:row>29</xdr:row>
      <xdr:rowOff>209550</xdr:rowOff>
    </xdr:to>
    <xdr:pic>
      <xdr:nvPicPr>
        <xdr:cNvPr id="13" name="図 19"/>
        <xdr:cNvPicPr preferRelativeResize="1">
          <a:picLocks noChangeAspect="1"/>
        </xdr:cNvPicPr>
      </xdr:nvPicPr>
      <xdr:blipFill>
        <a:blip r:embed="rId1"/>
        <a:stretch>
          <a:fillRect/>
        </a:stretch>
      </xdr:blipFill>
      <xdr:spPr>
        <a:xfrm>
          <a:off x="2695575" y="8724900"/>
          <a:ext cx="3362325" cy="371475"/>
        </a:xfrm>
        <a:prstGeom prst="rect">
          <a:avLst/>
        </a:prstGeom>
        <a:noFill/>
        <a:ln w="9525" cmpd="sng">
          <a:noFill/>
        </a:ln>
      </xdr:spPr>
    </xdr:pic>
    <xdr:clientData/>
  </xdr:twoCellAnchor>
  <xdr:twoCellAnchor editAs="oneCell">
    <xdr:from>
      <xdr:col>5</xdr:col>
      <xdr:colOff>9525</xdr:colOff>
      <xdr:row>28</xdr:row>
      <xdr:rowOff>228600</xdr:rowOff>
    </xdr:from>
    <xdr:to>
      <xdr:col>5</xdr:col>
      <xdr:colOff>304800</xdr:colOff>
      <xdr:row>29</xdr:row>
      <xdr:rowOff>104775</xdr:rowOff>
    </xdr:to>
    <xdr:pic>
      <xdr:nvPicPr>
        <xdr:cNvPr id="14" name="図 20"/>
        <xdr:cNvPicPr preferRelativeResize="1">
          <a:picLocks noChangeAspect="1"/>
        </xdr:cNvPicPr>
      </xdr:nvPicPr>
      <xdr:blipFill>
        <a:blip r:embed="rId2"/>
        <a:stretch>
          <a:fillRect/>
        </a:stretch>
      </xdr:blipFill>
      <xdr:spPr>
        <a:xfrm>
          <a:off x="2705100" y="8810625"/>
          <a:ext cx="295275" cy="180975"/>
        </a:xfrm>
        <a:prstGeom prst="rect">
          <a:avLst/>
        </a:prstGeom>
        <a:noFill/>
        <a:ln w="9525" cmpd="sng">
          <a:noFill/>
        </a:ln>
      </xdr:spPr>
    </xdr:pic>
    <xdr:clientData/>
  </xdr:twoCellAnchor>
  <xdr:twoCellAnchor>
    <xdr:from>
      <xdr:col>5</xdr:col>
      <xdr:colOff>285750</xdr:colOff>
      <xdr:row>28</xdr:row>
      <xdr:rowOff>304800</xdr:rowOff>
    </xdr:from>
    <xdr:to>
      <xdr:col>5</xdr:col>
      <xdr:colOff>504825</xdr:colOff>
      <xdr:row>29</xdr:row>
      <xdr:rowOff>0</xdr:rowOff>
    </xdr:to>
    <xdr:sp>
      <xdr:nvSpPr>
        <xdr:cNvPr id="15" name="直線矢印コネクタ 21"/>
        <xdr:cNvSpPr>
          <a:spLocks/>
        </xdr:cNvSpPr>
      </xdr:nvSpPr>
      <xdr:spPr>
        <a:xfrm>
          <a:off x="2981325" y="8886825"/>
          <a:ext cx="2286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27</xdr:row>
      <xdr:rowOff>9525</xdr:rowOff>
    </xdr:from>
    <xdr:to>
      <xdr:col>7</xdr:col>
      <xdr:colOff>876300</xdr:colOff>
      <xdr:row>29</xdr:row>
      <xdr:rowOff>238125</xdr:rowOff>
    </xdr:to>
    <xdr:sp>
      <xdr:nvSpPr>
        <xdr:cNvPr id="16" name="カギ線コネクタ 22"/>
        <xdr:cNvSpPr>
          <a:spLocks/>
        </xdr:cNvSpPr>
      </xdr:nvSpPr>
      <xdr:spPr>
        <a:xfrm rot="10800000" flipV="1">
          <a:off x="2705100" y="8401050"/>
          <a:ext cx="3009900" cy="723900"/>
        </a:xfrm>
        <a:prstGeom prst="bentConnector3">
          <a:avLst>
            <a:gd name="adj" fmla="val -185"/>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5</xdr:col>
      <xdr:colOff>419100</xdr:colOff>
      <xdr:row>33</xdr:row>
      <xdr:rowOff>180975</xdr:rowOff>
    </xdr:from>
    <xdr:to>
      <xdr:col>7</xdr:col>
      <xdr:colOff>771525</xdr:colOff>
      <xdr:row>34</xdr:row>
      <xdr:rowOff>276225</xdr:rowOff>
    </xdr:to>
    <xdr:pic>
      <xdr:nvPicPr>
        <xdr:cNvPr id="17" name="図 25"/>
        <xdr:cNvPicPr preferRelativeResize="1">
          <a:picLocks noChangeAspect="1"/>
        </xdr:cNvPicPr>
      </xdr:nvPicPr>
      <xdr:blipFill>
        <a:blip r:embed="rId3"/>
        <a:srcRect l="12554" t="-3140" r="13273" b="3140"/>
        <a:stretch>
          <a:fillRect/>
        </a:stretch>
      </xdr:blipFill>
      <xdr:spPr>
        <a:xfrm>
          <a:off x="3114675" y="10229850"/>
          <a:ext cx="2495550" cy="371475"/>
        </a:xfrm>
        <a:prstGeom prst="rect">
          <a:avLst/>
        </a:prstGeom>
        <a:noFill/>
        <a:ln w="9525" cmpd="sng">
          <a:noFill/>
        </a:ln>
      </xdr:spPr>
    </xdr:pic>
    <xdr:clientData/>
  </xdr:twoCellAnchor>
  <xdr:twoCellAnchor>
    <xdr:from>
      <xdr:col>5</xdr:col>
      <xdr:colOff>19050</xdr:colOff>
      <xdr:row>34</xdr:row>
      <xdr:rowOff>161925</xdr:rowOff>
    </xdr:from>
    <xdr:to>
      <xdr:col>5</xdr:col>
      <xdr:colOff>485775</xdr:colOff>
      <xdr:row>34</xdr:row>
      <xdr:rowOff>161925</xdr:rowOff>
    </xdr:to>
    <xdr:sp>
      <xdr:nvSpPr>
        <xdr:cNvPr id="18" name="直線矢印コネクタ 26"/>
        <xdr:cNvSpPr>
          <a:spLocks/>
        </xdr:cNvSpPr>
      </xdr:nvSpPr>
      <xdr:spPr>
        <a:xfrm>
          <a:off x="2714625" y="10487025"/>
          <a:ext cx="466725"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304800</xdr:colOff>
      <xdr:row>28</xdr:row>
      <xdr:rowOff>295275</xdr:rowOff>
    </xdr:from>
    <xdr:to>
      <xdr:col>0</xdr:col>
      <xdr:colOff>209550</xdr:colOff>
      <xdr:row>29</xdr:row>
      <xdr:rowOff>171450</xdr:rowOff>
    </xdr:to>
    <xdr:sp>
      <xdr:nvSpPr>
        <xdr:cNvPr id="19" name="テキスト ボックス 27"/>
        <xdr:cNvSpPr txBox="1">
          <a:spLocks noChangeArrowheads="1"/>
        </xdr:cNvSpPr>
      </xdr:nvSpPr>
      <xdr:spPr>
        <a:xfrm>
          <a:off x="304800" y="8877300"/>
          <a:ext cx="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876300</xdr:colOff>
      <xdr:row>9</xdr:row>
      <xdr:rowOff>9525</xdr:rowOff>
    </xdr:from>
    <xdr:to>
      <xdr:col>9</xdr:col>
      <xdr:colOff>9525</xdr:colOff>
      <xdr:row>9</xdr:row>
      <xdr:rowOff>219075</xdr:rowOff>
    </xdr:to>
    <xdr:sp>
      <xdr:nvSpPr>
        <xdr:cNvPr id="20" name="テキスト ボックス 90"/>
        <xdr:cNvSpPr txBox="1">
          <a:spLocks noChangeArrowheads="1"/>
        </xdr:cNvSpPr>
      </xdr:nvSpPr>
      <xdr:spPr>
        <a:xfrm>
          <a:off x="5715000" y="2962275"/>
          <a:ext cx="238125" cy="209550"/>
        </a:xfrm>
        <a:prstGeom prst="rect">
          <a:avLst/>
        </a:prstGeom>
        <a:noFill/>
        <a:ln w="9525" cmpd="sng">
          <a:noFill/>
        </a:ln>
      </xdr:spPr>
      <xdr:txBody>
        <a:bodyPr vertOverflow="clip" wrap="square"/>
        <a:p>
          <a:pPr algn="r">
            <a:defRPr/>
          </a:pPr>
          <a:r>
            <a:rPr lang="en-US" cap="none" sz="800" b="0" i="0" u="none" baseline="0">
              <a:solidFill>
                <a:srgbClr val="000000"/>
              </a:solidFill>
            </a:rPr>
            <a:t>円</a:t>
          </a:r>
        </a:p>
      </xdr:txBody>
    </xdr:sp>
    <xdr:clientData/>
  </xdr:twoCellAnchor>
  <xdr:twoCellAnchor>
    <xdr:from>
      <xdr:col>0</xdr:col>
      <xdr:colOff>0</xdr:colOff>
      <xdr:row>5</xdr:row>
      <xdr:rowOff>9525</xdr:rowOff>
    </xdr:from>
    <xdr:to>
      <xdr:col>5</xdr:col>
      <xdr:colOff>228600</xdr:colOff>
      <xdr:row>7</xdr:row>
      <xdr:rowOff>238125</xdr:rowOff>
    </xdr:to>
    <xdr:sp>
      <xdr:nvSpPr>
        <xdr:cNvPr id="21" name="テキスト ボックス 86"/>
        <xdr:cNvSpPr txBox="1">
          <a:spLocks noChangeArrowheads="1"/>
        </xdr:cNvSpPr>
      </xdr:nvSpPr>
      <xdr:spPr>
        <a:xfrm>
          <a:off x="0" y="1209675"/>
          <a:ext cx="2924175" cy="1162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医療費通知</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を添付する場合、右記の①～③を記入します。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医療保険者が発行する医療費の額等を通知する書類で、次の６</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項目が記載されたものをいいます。</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（例：健康保険組合が発行する「医療費のお知らせ」）</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①被保険者等の氏名、②療養を受けた年月、③療養を受けた者、</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④療養を受けた病院・診療所・薬局等の名称、⑤被保険者等が</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支払った医療費の額、⑥保険者等の名称</a:t>
          </a:r>
        </a:p>
      </xdr:txBody>
    </xdr:sp>
    <xdr:clientData/>
  </xdr:twoCellAnchor>
  <xdr:twoCellAnchor>
    <xdr:from>
      <xdr:col>0</xdr:col>
      <xdr:colOff>95250</xdr:colOff>
      <xdr:row>6</xdr:row>
      <xdr:rowOff>95250</xdr:rowOff>
    </xdr:from>
    <xdr:to>
      <xdr:col>4</xdr:col>
      <xdr:colOff>514350</xdr:colOff>
      <xdr:row>7</xdr:row>
      <xdr:rowOff>0</xdr:rowOff>
    </xdr:to>
    <xdr:sp>
      <xdr:nvSpPr>
        <xdr:cNvPr id="22" name="大かっこ 88"/>
        <xdr:cNvSpPr>
          <a:spLocks/>
        </xdr:cNvSpPr>
      </xdr:nvSpPr>
      <xdr:spPr>
        <a:xfrm>
          <a:off x="95250" y="1828800"/>
          <a:ext cx="2543175" cy="3048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914400</xdr:colOff>
      <xdr:row>6</xdr:row>
      <xdr:rowOff>381000</xdr:rowOff>
    </xdr:from>
    <xdr:to>
      <xdr:col>7</xdr:col>
      <xdr:colOff>895350</xdr:colOff>
      <xdr:row>8</xdr:row>
      <xdr:rowOff>200025</xdr:rowOff>
    </xdr:to>
    <xdr:sp>
      <xdr:nvSpPr>
        <xdr:cNvPr id="23" name="テキスト ボックス 89"/>
        <xdr:cNvSpPr txBox="1">
          <a:spLocks noChangeArrowheads="1"/>
        </xdr:cNvSpPr>
      </xdr:nvSpPr>
      <xdr:spPr>
        <a:xfrm>
          <a:off x="1924050" y="2114550"/>
          <a:ext cx="3810000" cy="533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「領収書１枚」ごとではなく、</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「医療を受けた方」・「病院等」ごとにまとめて記入できます。</a:t>
          </a:r>
        </a:p>
      </xdr:txBody>
    </xdr:sp>
    <xdr:clientData/>
  </xdr:twoCellAnchor>
  <xdr:twoCellAnchor editAs="oneCell">
    <xdr:from>
      <xdr:col>5</xdr:col>
      <xdr:colOff>438150</xdr:colOff>
      <xdr:row>30</xdr:row>
      <xdr:rowOff>123825</xdr:rowOff>
    </xdr:from>
    <xdr:to>
      <xdr:col>7</xdr:col>
      <xdr:colOff>723900</xdr:colOff>
      <xdr:row>32</xdr:row>
      <xdr:rowOff>247650</xdr:rowOff>
    </xdr:to>
    <xdr:pic>
      <xdr:nvPicPr>
        <xdr:cNvPr id="24" name="図 1"/>
        <xdr:cNvPicPr preferRelativeResize="1">
          <a:picLocks noChangeAspect="1"/>
        </xdr:cNvPicPr>
      </xdr:nvPicPr>
      <xdr:blipFill>
        <a:blip r:embed="rId4"/>
        <a:stretch>
          <a:fillRect/>
        </a:stretch>
      </xdr:blipFill>
      <xdr:spPr>
        <a:xfrm>
          <a:off x="3133725" y="9286875"/>
          <a:ext cx="2428875" cy="704850"/>
        </a:xfrm>
        <a:prstGeom prst="rect">
          <a:avLst/>
        </a:prstGeom>
        <a:noFill/>
        <a:ln w="9525" cmpd="sng">
          <a:noFill/>
        </a:ln>
      </xdr:spPr>
    </xdr:pic>
    <xdr:clientData/>
  </xdr:twoCellAnchor>
  <xdr:twoCellAnchor>
    <xdr:from>
      <xdr:col>5</xdr:col>
      <xdr:colOff>9525</xdr:colOff>
      <xdr:row>31</xdr:row>
      <xdr:rowOff>171450</xdr:rowOff>
    </xdr:from>
    <xdr:to>
      <xdr:col>5</xdr:col>
      <xdr:colOff>476250</xdr:colOff>
      <xdr:row>31</xdr:row>
      <xdr:rowOff>171450</xdr:rowOff>
    </xdr:to>
    <xdr:sp>
      <xdr:nvSpPr>
        <xdr:cNvPr id="25" name="直線矢印コネクタ 24"/>
        <xdr:cNvSpPr>
          <a:spLocks noChangeAspect="1"/>
        </xdr:cNvSpPr>
      </xdr:nvSpPr>
      <xdr:spPr>
        <a:xfrm flipH="1">
          <a:off x="2705100" y="9639300"/>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I35"/>
  <sheetViews>
    <sheetView tabSelected="1" zoomScaleSheetLayoutView="100" workbookViewId="0" topLeftCell="A1">
      <selection activeCell="C1" sqref="C1"/>
    </sheetView>
  </sheetViews>
  <sheetFormatPr defaultColWidth="9.140625" defaultRowHeight="15"/>
  <cols>
    <col min="1" max="1" width="4.57421875" style="0" customWidth="1"/>
    <col min="2" max="2" width="10.57421875" style="0" customWidth="1"/>
    <col min="3" max="3" width="14.57421875" style="0" customWidth="1"/>
    <col min="4" max="4" width="2.140625" style="0" customWidth="1"/>
    <col min="5" max="5" width="8.57421875" style="0" customWidth="1"/>
    <col min="6" max="6" width="15.57421875" style="0" customWidth="1"/>
    <col min="7" max="8" width="16.57421875" style="0" customWidth="1"/>
    <col min="9" max="9" width="13.57421875" style="0" customWidth="1"/>
  </cols>
  <sheetData>
    <row r="1" spans="1:8" ht="34.5" customHeight="1">
      <c r="A1" s="77" t="s">
        <v>41</v>
      </c>
      <c r="B1" s="77"/>
      <c r="C1" s="67"/>
      <c r="D1" s="68" t="s">
        <v>0</v>
      </c>
      <c r="E1" s="68"/>
      <c r="F1" s="68" t="s">
        <v>1</v>
      </c>
      <c r="G1" s="68"/>
      <c r="H1" s="68"/>
    </row>
    <row r="2" spans="2:8" ht="13.5" customHeight="1">
      <c r="B2" s="1" t="s">
        <v>2</v>
      </c>
      <c r="C2" s="2"/>
      <c r="D2" s="2"/>
      <c r="E2" s="2"/>
      <c r="F2" s="2"/>
      <c r="G2" s="2"/>
      <c r="H2" s="2"/>
    </row>
    <row r="3" spans="1:8" ht="25.5" customHeight="1">
      <c r="A3" s="3" t="s">
        <v>31</v>
      </c>
      <c r="B3" s="76"/>
      <c r="C3" s="76"/>
      <c r="D3" s="76"/>
      <c r="E3" s="76"/>
      <c r="F3" s="3" t="s">
        <v>3</v>
      </c>
      <c r="G3" s="73"/>
      <c r="H3" s="73"/>
    </row>
    <row r="4" spans="2:8" ht="6" customHeight="1">
      <c r="B4" s="45"/>
      <c r="C4" s="45"/>
      <c r="D4" s="45"/>
      <c r="E4" s="45"/>
      <c r="F4" s="3"/>
      <c r="G4" s="46"/>
      <c r="H4" s="47"/>
    </row>
    <row r="5" s="4" customFormat="1" ht="15" customHeight="1">
      <c r="A5" s="69" t="s">
        <v>4</v>
      </c>
    </row>
    <row r="6" spans="2:8" ht="42" customHeight="1">
      <c r="B6" s="5"/>
      <c r="F6" s="6" t="s">
        <v>5</v>
      </c>
      <c r="G6" s="7" t="s">
        <v>6</v>
      </c>
      <c r="H6" s="8" t="s">
        <v>7</v>
      </c>
    </row>
    <row r="7" spans="2:9" ht="31.5" customHeight="1">
      <c r="B7" s="9"/>
      <c r="F7" s="15"/>
      <c r="G7" s="16"/>
      <c r="H7" s="17"/>
      <c r="I7" s="27"/>
    </row>
    <row r="8" ht="24.75" customHeight="1">
      <c r="A8" s="70" t="s">
        <v>8</v>
      </c>
    </row>
    <row r="9" spans="1:8" ht="39.75" customHeight="1">
      <c r="A9" s="78" t="s">
        <v>9</v>
      </c>
      <c r="B9" s="79"/>
      <c r="C9" s="10" t="s">
        <v>10</v>
      </c>
      <c r="D9" s="11" t="s">
        <v>11</v>
      </c>
      <c r="E9" s="28"/>
      <c r="F9" s="12"/>
      <c r="G9" s="10" t="s">
        <v>12</v>
      </c>
      <c r="H9" s="13" t="s">
        <v>13</v>
      </c>
    </row>
    <row r="10" spans="1:9" ht="24.75" customHeight="1">
      <c r="A10" s="80"/>
      <c r="B10" s="81"/>
      <c r="C10" s="64"/>
      <c r="D10" s="18"/>
      <c r="E10" s="29"/>
      <c r="F10" s="19"/>
      <c r="G10" s="20"/>
      <c r="H10" s="21"/>
      <c r="I10" s="27"/>
    </row>
    <row r="11" spans="1:9" ht="24.75" customHeight="1">
      <c r="A11" s="74"/>
      <c r="B11" s="75"/>
      <c r="C11" s="64"/>
      <c r="D11" s="18"/>
      <c r="E11" s="29"/>
      <c r="F11" s="19"/>
      <c r="G11" s="22"/>
      <c r="H11" s="21"/>
      <c r="I11" s="27"/>
    </row>
    <row r="12" spans="1:9" ht="24.75" customHeight="1">
      <c r="A12" s="74"/>
      <c r="B12" s="75"/>
      <c r="C12" s="64"/>
      <c r="D12" s="18"/>
      <c r="E12" s="29"/>
      <c r="F12" s="19"/>
      <c r="G12" s="22"/>
      <c r="H12" s="21"/>
      <c r="I12" s="27"/>
    </row>
    <row r="13" spans="1:9" ht="24.75" customHeight="1">
      <c r="A13" s="74"/>
      <c r="B13" s="75"/>
      <c r="C13" s="64"/>
      <c r="D13" s="18"/>
      <c r="E13" s="29"/>
      <c r="F13" s="19"/>
      <c r="G13" s="22"/>
      <c r="H13" s="21"/>
      <c r="I13" s="27"/>
    </row>
    <row r="14" spans="1:9" ht="24.75" customHeight="1">
      <c r="A14" s="74"/>
      <c r="B14" s="75"/>
      <c r="C14" s="64"/>
      <c r="D14" s="18"/>
      <c r="E14" s="29"/>
      <c r="F14" s="19"/>
      <c r="G14" s="22"/>
      <c r="H14" s="21"/>
      <c r="I14" s="27"/>
    </row>
    <row r="15" spans="1:9" ht="24.75" customHeight="1">
      <c r="A15" s="74"/>
      <c r="B15" s="75"/>
      <c r="C15" s="64"/>
      <c r="D15" s="18"/>
      <c r="E15" s="29"/>
      <c r="F15" s="19"/>
      <c r="G15" s="22"/>
      <c r="H15" s="21"/>
      <c r="I15" s="27"/>
    </row>
    <row r="16" spans="1:9" ht="24.75" customHeight="1">
      <c r="A16" s="74"/>
      <c r="B16" s="75"/>
      <c r="C16" s="64"/>
      <c r="D16" s="18"/>
      <c r="E16" s="29"/>
      <c r="F16" s="19"/>
      <c r="G16" s="22"/>
      <c r="H16" s="21"/>
      <c r="I16" s="27"/>
    </row>
    <row r="17" spans="1:9" ht="24.75" customHeight="1">
      <c r="A17" s="74"/>
      <c r="B17" s="75"/>
      <c r="C17" s="64"/>
      <c r="D17" s="18"/>
      <c r="E17" s="29"/>
      <c r="F17" s="19"/>
      <c r="G17" s="22"/>
      <c r="H17" s="21"/>
      <c r="I17" s="27"/>
    </row>
    <row r="18" spans="1:9" ht="24.75" customHeight="1">
      <c r="A18" s="74"/>
      <c r="B18" s="75"/>
      <c r="C18" s="64"/>
      <c r="D18" s="18"/>
      <c r="E18" s="29"/>
      <c r="F18" s="19"/>
      <c r="G18" s="22"/>
      <c r="H18" s="21"/>
      <c r="I18" s="27"/>
    </row>
    <row r="19" spans="1:9" ht="24.75" customHeight="1">
      <c r="A19" s="74"/>
      <c r="B19" s="75"/>
      <c r="C19" s="64"/>
      <c r="D19" s="18"/>
      <c r="E19" s="29"/>
      <c r="F19" s="19"/>
      <c r="G19" s="22"/>
      <c r="H19" s="21"/>
      <c r="I19" s="27"/>
    </row>
    <row r="20" spans="1:9" ht="24.75" customHeight="1">
      <c r="A20" s="74"/>
      <c r="B20" s="75"/>
      <c r="C20" s="64"/>
      <c r="D20" s="18"/>
      <c r="E20" s="29"/>
      <c r="F20" s="19"/>
      <c r="G20" s="22"/>
      <c r="H20" s="21"/>
      <c r="I20" s="27"/>
    </row>
    <row r="21" spans="1:9" ht="24.75" customHeight="1">
      <c r="A21" s="74"/>
      <c r="B21" s="75"/>
      <c r="C21" s="64"/>
      <c r="D21" s="18"/>
      <c r="E21" s="29"/>
      <c r="F21" s="19"/>
      <c r="G21" s="22"/>
      <c r="H21" s="21"/>
      <c r="I21" s="27"/>
    </row>
    <row r="22" spans="1:9" ht="24.75" customHeight="1">
      <c r="A22" s="74"/>
      <c r="B22" s="75"/>
      <c r="C22" s="64"/>
      <c r="D22" s="18"/>
      <c r="E22" s="29"/>
      <c r="F22" s="19"/>
      <c r="G22" s="22"/>
      <c r="H22" s="21"/>
      <c r="I22" s="27"/>
    </row>
    <row r="23" spans="1:9" ht="24.75" customHeight="1">
      <c r="A23" s="74"/>
      <c r="B23" s="75"/>
      <c r="C23" s="64"/>
      <c r="D23" s="18"/>
      <c r="E23" s="29"/>
      <c r="F23" s="19"/>
      <c r="G23" s="22"/>
      <c r="H23" s="21"/>
      <c r="I23" s="27"/>
    </row>
    <row r="24" spans="1:9" ht="24.75" customHeight="1" thickBot="1">
      <c r="A24" s="86"/>
      <c r="B24" s="87"/>
      <c r="C24" s="65"/>
      <c r="D24" s="23"/>
      <c r="E24" s="30"/>
      <c r="F24" s="24"/>
      <c r="G24" s="25"/>
      <c r="H24" s="26"/>
      <c r="I24" s="27"/>
    </row>
    <row r="25" spans="1:8" ht="24.75" customHeight="1" thickTop="1">
      <c r="A25" s="92" t="s">
        <v>14</v>
      </c>
      <c r="B25" s="93"/>
      <c r="C25" s="93"/>
      <c r="D25" s="93"/>
      <c r="E25" s="93"/>
      <c r="F25" s="94"/>
      <c r="G25" s="37"/>
      <c r="H25" s="38"/>
    </row>
    <row r="26" spans="7:8" ht="3.75" customHeight="1">
      <c r="G26" s="34"/>
      <c r="H26" s="34"/>
    </row>
    <row r="27" spans="1:8" ht="28.5" customHeight="1">
      <c r="A27" s="95" t="s">
        <v>15</v>
      </c>
      <c r="B27" s="96"/>
      <c r="C27" s="96"/>
      <c r="D27" s="96"/>
      <c r="E27" s="96"/>
      <c r="F27" s="97"/>
      <c r="G27" s="36"/>
      <c r="H27" s="35"/>
    </row>
    <row r="28" ht="15" customHeight="1">
      <c r="A28" s="70" t="s">
        <v>16</v>
      </c>
    </row>
    <row r="29" spans="1:5" s="14" customFormat="1" ht="24" customHeight="1">
      <c r="A29" s="84" t="s">
        <v>17</v>
      </c>
      <c r="B29" s="85"/>
      <c r="C29" s="48"/>
      <c r="E29" s="31" t="s">
        <v>18</v>
      </c>
    </row>
    <row r="30" spans="1:5" ht="21.75" customHeight="1">
      <c r="A30" s="82" t="s">
        <v>19</v>
      </c>
      <c r="B30" s="83"/>
      <c r="C30" s="49"/>
      <c r="E30" s="32" t="s">
        <v>20</v>
      </c>
    </row>
    <row r="31" spans="1:5" ht="24" customHeight="1">
      <c r="A31" s="82" t="s">
        <v>21</v>
      </c>
      <c r="B31" s="83"/>
      <c r="C31" s="49"/>
      <c r="E31" s="32" t="s">
        <v>22</v>
      </c>
    </row>
    <row r="32" spans="1:5" ht="21.75" customHeight="1">
      <c r="A32" s="71" t="s">
        <v>23</v>
      </c>
      <c r="B32" s="72"/>
      <c r="C32" s="50"/>
      <c r="E32" s="32" t="s">
        <v>24</v>
      </c>
    </row>
    <row r="33" spans="1:5" ht="24" customHeight="1">
      <c r="A33" s="71" t="s">
        <v>25</v>
      </c>
      <c r="B33" s="72"/>
      <c r="C33" s="49"/>
      <c r="E33" s="32" t="s">
        <v>26</v>
      </c>
    </row>
    <row r="34" spans="1:5" ht="21.75" customHeight="1" thickBot="1">
      <c r="A34" s="88" t="s">
        <v>27</v>
      </c>
      <c r="B34" s="89"/>
      <c r="C34" s="51"/>
      <c r="E34" s="32" t="s">
        <v>28</v>
      </c>
    </row>
    <row r="35" spans="1:5" ht="24" customHeight="1" thickBot="1">
      <c r="A35" s="90" t="s">
        <v>29</v>
      </c>
      <c r="B35" s="91"/>
      <c r="C35" s="39"/>
      <c r="E35" s="33" t="s">
        <v>30</v>
      </c>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sheet="1" selectLockedCells="1"/>
  <mergeCells count="28">
    <mergeCell ref="A33:B33"/>
    <mergeCell ref="A34:B34"/>
    <mergeCell ref="A35:B35"/>
    <mergeCell ref="A25:F25"/>
    <mergeCell ref="A27:F27"/>
    <mergeCell ref="A18:B18"/>
    <mergeCell ref="A23:B23"/>
    <mergeCell ref="A22:B22"/>
    <mergeCell ref="A21:B21"/>
    <mergeCell ref="A20:B20"/>
    <mergeCell ref="A15:B15"/>
    <mergeCell ref="A29:B29"/>
    <mergeCell ref="A30:B30"/>
    <mergeCell ref="A11:B11"/>
    <mergeCell ref="A12:B12"/>
    <mergeCell ref="A13:B13"/>
    <mergeCell ref="A14:B14"/>
    <mergeCell ref="A24:B24"/>
    <mergeCell ref="A32:B32"/>
    <mergeCell ref="G3:H3"/>
    <mergeCell ref="A19:B19"/>
    <mergeCell ref="B3:E3"/>
    <mergeCell ref="A1:B1"/>
    <mergeCell ref="A9:B9"/>
    <mergeCell ref="A10:B10"/>
    <mergeCell ref="A31:B31"/>
    <mergeCell ref="A17:B17"/>
    <mergeCell ref="A16:B16"/>
  </mergeCells>
  <dataValidations count="1">
    <dataValidation errorStyle="warning" type="whole" operator="lessThanOrEqual" allowBlank="1" showInputMessage="1" showErrorMessage="1" promptTitle="入院給付金、高額療養費、家族療養費、出産育児一時金など" prompt="補填金の受領の対象となった医療費と同じ行に入力してください。&#10;支払った医療費の額より補填金の金額が多い場合は、支払った医療費の金額と同じ額を入力してください。" errorTitle="支払った医療費の額を超えています。" error="支払った医療費の額を超えています。入力額を確認してください。&#10;&#10;控除額の計算時には、支払った医療費の金額を限度として差し引きますので、引ききれない金額が生じた場合であっても、他の医療費からは差し引きません。" sqref="H7 H10:H24">
      <formula1>G7</formula1>
    </dataValidation>
  </dataValidations>
  <printOptions horizontalCentered="1" verticalCentered="1"/>
  <pageMargins left="0.3937007874015748" right="0.3937007874015748" top="0.31496062992125984" bottom="0.31496062992125984" header="0.31496062992125984" footer="0.275590551181102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I35"/>
  <sheetViews>
    <sheetView workbookViewId="0" topLeftCell="A1">
      <selection activeCell="B3" sqref="B3:E3"/>
    </sheetView>
  </sheetViews>
  <sheetFormatPr defaultColWidth="9.140625" defaultRowHeight="15"/>
  <cols>
    <col min="1" max="1" width="4.57421875" style="0" customWidth="1"/>
    <col min="2" max="2" width="10.57421875" style="0" customWidth="1"/>
    <col min="3" max="3" width="14.57421875" style="0" customWidth="1"/>
    <col min="4" max="4" width="2.140625" style="0" customWidth="1"/>
    <col min="5" max="5" width="8.57421875" style="0" customWidth="1"/>
    <col min="6" max="6" width="15.57421875" style="0" customWidth="1"/>
    <col min="7" max="8" width="16.57421875" style="0" customWidth="1"/>
    <col min="9" max="9" width="13.57421875" style="0" hidden="1" customWidth="1"/>
  </cols>
  <sheetData>
    <row r="1" spans="1:8" ht="34.5" customHeight="1">
      <c r="A1" s="77" t="s">
        <v>41</v>
      </c>
      <c r="B1" s="77"/>
      <c r="C1" s="67">
        <v>4</v>
      </c>
      <c r="D1" s="68" t="s">
        <v>0</v>
      </c>
      <c r="E1" s="68"/>
      <c r="F1" s="68" t="s">
        <v>1</v>
      </c>
      <c r="G1" s="68"/>
      <c r="H1" s="68"/>
    </row>
    <row r="2" spans="2:8" ht="13.5" customHeight="1">
      <c r="B2" s="1" t="s">
        <v>2</v>
      </c>
      <c r="C2" s="2"/>
      <c r="D2" s="2"/>
      <c r="E2" s="2"/>
      <c r="F2" s="2"/>
      <c r="G2" s="2"/>
      <c r="H2" s="2"/>
    </row>
    <row r="3" spans="1:8" ht="25.5" customHeight="1">
      <c r="A3" s="3" t="s">
        <v>31</v>
      </c>
      <c r="B3" s="99" t="s">
        <v>32</v>
      </c>
      <c r="C3" s="99"/>
      <c r="D3" s="99"/>
      <c r="E3" s="99"/>
      <c r="F3" s="3" t="s">
        <v>3</v>
      </c>
      <c r="G3" s="98" t="s">
        <v>40</v>
      </c>
      <c r="H3" s="98"/>
    </row>
    <row r="4" spans="2:8" ht="6" customHeight="1">
      <c r="B4" s="45"/>
      <c r="C4" s="45"/>
      <c r="D4" s="45"/>
      <c r="E4" s="45"/>
      <c r="F4" s="3"/>
      <c r="G4" s="46"/>
      <c r="H4" s="47"/>
    </row>
    <row r="5" s="4" customFormat="1" ht="15" customHeight="1">
      <c r="A5" s="69" t="s">
        <v>4</v>
      </c>
    </row>
    <row r="6" spans="2:8" ht="42" customHeight="1">
      <c r="B6" s="5"/>
      <c r="F6" s="6" t="s">
        <v>5</v>
      </c>
      <c r="G6" s="7" t="s">
        <v>6</v>
      </c>
      <c r="H6" s="8" t="s">
        <v>7</v>
      </c>
    </row>
    <row r="7" spans="2:9" ht="31.5" customHeight="1">
      <c r="B7" s="9"/>
      <c r="F7" s="40">
        <v>95340</v>
      </c>
      <c r="G7" s="41">
        <v>71100</v>
      </c>
      <c r="H7" s="17"/>
      <c r="I7" s="27">
        <f>IF(G7&lt;H7,G7,H7)</f>
        <v>0</v>
      </c>
    </row>
    <row r="8" ht="24.75" customHeight="1">
      <c r="A8" s="70" t="s">
        <v>8</v>
      </c>
    </row>
    <row r="9" spans="1:8" ht="39.75" customHeight="1">
      <c r="A9" s="78" t="s">
        <v>9</v>
      </c>
      <c r="B9" s="79"/>
      <c r="C9" s="10" t="s">
        <v>10</v>
      </c>
      <c r="D9" s="11" t="s">
        <v>11</v>
      </c>
      <c r="E9" s="28"/>
      <c r="F9" s="12"/>
      <c r="G9" s="10" t="s">
        <v>12</v>
      </c>
      <c r="H9" s="13" t="s">
        <v>13</v>
      </c>
    </row>
    <row r="10" spans="1:9" ht="24.75" customHeight="1">
      <c r="A10" s="100" t="s">
        <v>33</v>
      </c>
      <c r="B10" s="101"/>
      <c r="C10" s="66" t="s">
        <v>36</v>
      </c>
      <c r="D10" s="18"/>
      <c r="E10" s="29"/>
      <c r="F10" s="19"/>
      <c r="G10" s="42">
        <v>61530</v>
      </c>
      <c r="H10" s="43">
        <v>61530</v>
      </c>
      <c r="I10" s="27">
        <f>IF(G10&lt;H10,G10,H10)</f>
        <v>61530</v>
      </c>
    </row>
    <row r="11" spans="1:9" ht="24.75" customHeight="1">
      <c r="A11" s="102" t="s">
        <v>34</v>
      </c>
      <c r="B11" s="103"/>
      <c r="C11" s="66" t="s">
        <v>37</v>
      </c>
      <c r="D11" s="18"/>
      <c r="E11" s="29"/>
      <c r="F11" s="19"/>
      <c r="G11" s="44">
        <v>10950</v>
      </c>
      <c r="H11" s="43"/>
      <c r="I11" s="27">
        <f>IF(G11&lt;H11,G11,H11)</f>
        <v>0</v>
      </c>
    </row>
    <row r="12" spans="1:9" ht="24.75" customHeight="1">
      <c r="A12" s="102" t="s">
        <v>35</v>
      </c>
      <c r="B12" s="103"/>
      <c r="C12" s="66" t="s">
        <v>38</v>
      </c>
      <c r="D12" s="18"/>
      <c r="E12" s="29"/>
      <c r="F12" s="19"/>
      <c r="G12" s="44">
        <v>21030</v>
      </c>
      <c r="H12" s="43"/>
      <c r="I12" s="27">
        <f aca="true" t="shared" si="0" ref="I12:I22">IF(G12&lt;H12,G12,H12)</f>
        <v>0</v>
      </c>
    </row>
    <row r="13" spans="1:9" ht="24.75" customHeight="1">
      <c r="A13" s="102" t="s">
        <v>34</v>
      </c>
      <c r="B13" s="103"/>
      <c r="C13" s="66" t="s">
        <v>39</v>
      </c>
      <c r="D13" s="18"/>
      <c r="E13" s="29"/>
      <c r="F13" s="19"/>
      <c r="G13" s="44">
        <v>5880</v>
      </c>
      <c r="H13" s="43"/>
      <c r="I13" s="27">
        <f t="shared" si="0"/>
        <v>0</v>
      </c>
    </row>
    <row r="14" spans="1:9" ht="24.75" customHeight="1">
      <c r="A14" s="74"/>
      <c r="B14" s="75"/>
      <c r="C14" s="64"/>
      <c r="D14" s="18"/>
      <c r="E14" s="29"/>
      <c r="F14" s="19"/>
      <c r="G14" s="44"/>
      <c r="H14" s="43"/>
      <c r="I14" s="27">
        <f t="shared" si="0"/>
        <v>0</v>
      </c>
    </row>
    <row r="15" spans="1:9" ht="24.75" customHeight="1">
      <c r="A15" s="74"/>
      <c r="B15" s="75"/>
      <c r="C15" s="64"/>
      <c r="D15" s="18"/>
      <c r="E15" s="29"/>
      <c r="F15" s="19"/>
      <c r="G15" s="44"/>
      <c r="H15" s="43"/>
      <c r="I15" s="27">
        <f t="shared" si="0"/>
        <v>0</v>
      </c>
    </row>
    <row r="16" spans="1:9" ht="24.75" customHeight="1">
      <c r="A16" s="74"/>
      <c r="B16" s="75"/>
      <c r="C16" s="64"/>
      <c r="D16" s="18"/>
      <c r="E16" s="29"/>
      <c r="F16" s="19"/>
      <c r="G16" s="44"/>
      <c r="H16" s="43"/>
      <c r="I16" s="27">
        <f t="shared" si="0"/>
        <v>0</v>
      </c>
    </row>
    <row r="17" spans="1:9" ht="24.75" customHeight="1">
      <c r="A17" s="74"/>
      <c r="B17" s="75"/>
      <c r="C17" s="64"/>
      <c r="D17" s="18"/>
      <c r="E17" s="29"/>
      <c r="F17" s="19"/>
      <c r="G17" s="44"/>
      <c r="H17" s="43"/>
      <c r="I17" s="27">
        <f>IF(G17&lt;H17,G17,H17)</f>
        <v>0</v>
      </c>
    </row>
    <row r="18" spans="1:9" ht="24.75" customHeight="1">
      <c r="A18" s="74"/>
      <c r="B18" s="75"/>
      <c r="C18" s="64"/>
      <c r="D18" s="18"/>
      <c r="E18" s="29"/>
      <c r="F18" s="19"/>
      <c r="G18" s="44"/>
      <c r="H18" s="43"/>
      <c r="I18" s="27">
        <f t="shared" si="0"/>
        <v>0</v>
      </c>
    </row>
    <row r="19" spans="1:9" ht="24.75" customHeight="1">
      <c r="A19" s="74"/>
      <c r="B19" s="75"/>
      <c r="C19" s="64"/>
      <c r="D19" s="18"/>
      <c r="E19" s="29"/>
      <c r="F19" s="19"/>
      <c r="G19" s="44"/>
      <c r="H19" s="43"/>
      <c r="I19" s="27">
        <f t="shared" si="0"/>
        <v>0</v>
      </c>
    </row>
    <row r="20" spans="1:9" ht="24.75" customHeight="1">
      <c r="A20" s="74"/>
      <c r="B20" s="75"/>
      <c r="C20" s="64"/>
      <c r="D20" s="18"/>
      <c r="E20" s="29"/>
      <c r="F20" s="19"/>
      <c r="G20" s="44"/>
      <c r="H20" s="43"/>
      <c r="I20" s="27">
        <f t="shared" si="0"/>
        <v>0</v>
      </c>
    </row>
    <row r="21" spans="1:9" ht="24.75" customHeight="1">
      <c r="A21" s="74"/>
      <c r="B21" s="75"/>
      <c r="C21" s="64"/>
      <c r="D21" s="18"/>
      <c r="E21" s="29"/>
      <c r="F21" s="19"/>
      <c r="G21" s="44"/>
      <c r="H21" s="43"/>
      <c r="I21" s="27">
        <f t="shared" si="0"/>
        <v>0</v>
      </c>
    </row>
    <row r="22" spans="1:9" ht="24.75" customHeight="1">
      <c r="A22" s="74"/>
      <c r="B22" s="75"/>
      <c r="C22" s="64"/>
      <c r="D22" s="18"/>
      <c r="E22" s="29"/>
      <c r="F22" s="19"/>
      <c r="G22" s="44"/>
      <c r="H22" s="43"/>
      <c r="I22" s="27">
        <f t="shared" si="0"/>
        <v>0</v>
      </c>
    </row>
    <row r="23" spans="1:9" ht="24.75" customHeight="1">
      <c r="A23" s="74"/>
      <c r="B23" s="75"/>
      <c r="C23" s="64"/>
      <c r="D23" s="18"/>
      <c r="E23" s="29"/>
      <c r="F23" s="19"/>
      <c r="G23" s="44"/>
      <c r="H23" s="43"/>
      <c r="I23" s="27">
        <f>IF(G23&lt;H23,G23,H23)</f>
        <v>0</v>
      </c>
    </row>
    <row r="24" spans="1:9" ht="24.75" customHeight="1" thickBot="1">
      <c r="A24" s="86"/>
      <c r="B24" s="87"/>
      <c r="C24" s="65"/>
      <c r="D24" s="23"/>
      <c r="E24" s="30"/>
      <c r="F24" s="24"/>
      <c r="G24" s="54"/>
      <c r="H24" s="55"/>
      <c r="I24" s="27">
        <f>IF(G24&lt;H24,G24,H24)</f>
        <v>0</v>
      </c>
    </row>
    <row r="25" spans="1:9" ht="24.75" customHeight="1" thickTop="1">
      <c r="A25" s="92" t="s">
        <v>14</v>
      </c>
      <c r="B25" s="93"/>
      <c r="C25" s="93"/>
      <c r="D25" s="93"/>
      <c r="E25" s="93"/>
      <c r="F25" s="94"/>
      <c r="G25" s="56">
        <f>IF(G10&gt;0,SUM(G10:G24),"")</f>
        <v>99390</v>
      </c>
      <c r="H25" s="57">
        <f>IF(G10&gt;0,SUM(H10:H24),"")</f>
        <v>61530</v>
      </c>
      <c r="I25" s="52"/>
    </row>
    <row r="26" spans="7:8" ht="3.75" customHeight="1">
      <c r="G26" s="34"/>
      <c r="H26" s="34"/>
    </row>
    <row r="27" spans="1:8" ht="28.5" customHeight="1">
      <c r="A27" s="95" t="s">
        <v>15</v>
      </c>
      <c r="B27" s="96"/>
      <c r="C27" s="96"/>
      <c r="D27" s="96"/>
      <c r="E27" s="96"/>
      <c r="F27" s="97"/>
      <c r="G27" s="58">
        <f>IF(SUM(G7,G25)&gt;0,SUM(G7,G25),"")</f>
        <v>170490</v>
      </c>
      <c r="H27" s="59">
        <f>IF(SUM(H7,H25)&gt;0,SUM(H7,H25),"")</f>
        <v>61530</v>
      </c>
    </row>
    <row r="28" ht="15" customHeight="1">
      <c r="A28" s="70" t="s">
        <v>16</v>
      </c>
    </row>
    <row r="29" spans="1:5" s="14" customFormat="1" ht="24" customHeight="1">
      <c r="A29" s="84" t="s">
        <v>17</v>
      </c>
      <c r="B29" s="85"/>
      <c r="C29" s="60">
        <f>IF(G27&gt;0,G27,"")</f>
        <v>170490</v>
      </c>
      <c r="E29" s="31" t="s">
        <v>18</v>
      </c>
    </row>
    <row r="30" spans="1:5" ht="21.75" customHeight="1">
      <c r="A30" s="82" t="s">
        <v>19</v>
      </c>
      <c r="B30" s="83"/>
      <c r="C30" s="61">
        <f>IF(H27="","",SUM(I7,I10:I24))</f>
        <v>61530</v>
      </c>
      <c r="E30" s="32" t="s">
        <v>20</v>
      </c>
    </row>
    <row r="31" spans="1:5" ht="24" customHeight="1">
      <c r="A31" s="82" t="s">
        <v>21</v>
      </c>
      <c r="B31" s="83"/>
      <c r="C31" s="61">
        <f>IF(C29="","",IF(C30="",C29,MAX(0,C29-C30)))</f>
        <v>108960</v>
      </c>
      <c r="E31" s="32" t="s">
        <v>22</v>
      </c>
    </row>
    <row r="32" spans="1:5" ht="21.75" customHeight="1">
      <c r="A32" s="71" t="s">
        <v>23</v>
      </c>
      <c r="B32" s="72"/>
      <c r="C32" s="53">
        <v>2704080</v>
      </c>
      <c r="E32" s="32" t="s">
        <v>24</v>
      </c>
    </row>
    <row r="33" spans="1:5" ht="24" customHeight="1">
      <c r="A33" s="71" t="s">
        <v>25</v>
      </c>
      <c r="B33" s="72"/>
      <c r="C33" s="61">
        <f>IF(C32="","",IF(C32&lt;0,0,ROUNDDOWN(C32*0.05,0)))</f>
        <v>135204</v>
      </c>
      <c r="E33" s="32" t="s">
        <v>26</v>
      </c>
    </row>
    <row r="34" spans="1:5" ht="21.75" customHeight="1" thickBot="1">
      <c r="A34" s="88" t="s">
        <v>27</v>
      </c>
      <c r="B34" s="89"/>
      <c r="C34" s="62">
        <f>IF(C32="","",MIN(C33,100000))</f>
        <v>100000</v>
      </c>
      <c r="E34" s="32" t="s">
        <v>28</v>
      </c>
    </row>
    <row r="35" spans="1:5" ht="24" customHeight="1" thickBot="1">
      <c r="A35" s="90" t="s">
        <v>29</v>
      </c>
      <c r="B35" s="91"/>
      <c r="C35" s="63">
        <f>IF(C32="","",IF(C31-C34&lt;0,0,MIN(C31-C34,2000000)))</f>
        <v>8960</v>
      </c>
      <c r="E35" s="33" t="s">
        <v>30</v>
      </c>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sheet="1" selectLockedCells="1"/>
  <mergeCells count="28">
    <mergeCell ref="A24:B24"/>
    <mergeCell ref="A33:B33"/>
    <mergeCell ref="A34:B34"/>
    <mergeCell ref="A35:B35"/>
    <mergeCell ref="A25:F25"/>
    <mergeCell ref="A27:F27"/>
    <mergeCell ref="A29:B29"/>
    <mergeCell ref="A30:B30"/>
    <mergeCell ref="A31:B31"/>
    <mergeCell ref="A32:B32"/>
    <mergeCell ref="A18:B18"/>
    <mergeCell ref="A19:B19"/>
    <mergeCell ref="A20:B20"/>
    <mergeCell ref="A21:B21"/>
    <mergeCell ref="A22:B22"/>
    <mergeCell ref="A23:B23"/>
    <mergeCell ref="A12:B12"/>
    <mergeCell ref="A13:B13"/>
    <mergeCell ref="A14:B14"/>
    <mergeCell ref="A15:B15"/>
    <mergeCell ref="A16:B16"/>
    <mergeCell ref="A17:B17"/>
    <mergeCell ref="G3:H3"/>
    <mergeCell ref="A1:B1"/>
    <mergeCell ref="B3:E3"/>
    <mergeCell ref="A9:B9"/>
    <mergeCell ref="A10:B10"/>
    <mergeCell ref="A11:B11"/>
  </mergeCells>
  <dataValidations count="1">
    <dataValidation errorStyle="warning" type="whole" operator="lessThanOrEqual" allowBlank="1" showInputMessage="1" showErrorMessage="1" promptTitle="入院給付金、高額療養費、家族療養費、出産育児一時金など" prompt="補填金の受領の対象となった医療費と同じ行に入力してください。&#10;支払った医療費の額より補填金の金額が多い場合は、支払った医療費の金額と同じ額を入力してください。" errorTitle="支払った医療費の額を超えています。" error="支払った医療費の額を超えています。入力額を確認してください。&#10;&#10;控除額の計算時には、支払った医療費の金額を限度として差し引きますので、引ききれない金額が生じた場合であっても、他の医療費からは差し引きません。" sqref="H7 H10:H24">
      <formula1>G7</formula1>
    </dataValidation>
  </dataValidations>
  <printOptions horizontalCentered="1" verticalCentered="1"/>
  <pageMargins left="0.3937007874015748" right="0.3937007874015748" top="0.31496062992125984" bottom="0.31496062992125984" header="0.31496062992125984" footer="0.2755905511811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9"/>
  </sheetPr>
  <dimension ref="A1:I35"/>
  <sheetViews>
    <sheetView workbookViewId="0" topLeftCell="A1">
      <selection activeCell="C32" sqref="C32"/>
    </sheetView>
  </sheetViews>
  <sheetFormatPr defaultColWidth="9.140625" defaultRowHeight="15"/>
  <cols>
    <col min="1" max="1" width="4.57421875" style="0" customWidth="1"/>
    <col min="2" max="2" width="10.57421875" style="0" customWidth="1"/>
    <col min="3" max="3" width="14.57421875" style="0" customWidth="1"/>
    <col min="4" max="4" width="2.140625" style="0" customWidth="1"/>
    <col min="5" max="5" width="8.57421875" style="0" customWidth="1"/>
    <col min="6" max="6" width="15.57421875" style="0" customWidth="1"/>
    <col min="7" max="8" width="16.57421875" style="0" customWidth="1"/>
    <col min="9" max="9" width="13.57421875" style="0" hidden="1" customWidth="1"/>
  </cols>
  <sheetData>
    <row r="1" spans="1:8" ht="34.5" customHeight="1">
      <c r="A1" s="77" t="s">
        <v>41</v>
      </c>
      <c r="B1" s="77"/>
      <c r="C1" s="67"/>
      <c r="D1" s="68" t="s">
        <v>0</v>
      </c>
      <c r="E1" s="68"/>
      <c r="F1" s="68" t="s">
        <v>1</v>
      </c>
      <c r="G1" s="68"/>
      <c r="H1" s="68"/>
    </row>
    <row r="2" spans="2:8" ht="13.5" customHeight="1">
      <c r="B2" s="1" t="s">
        <v>2</v>
      </c>
      <c r="C2" s="2"/>
      <c r="D2" s="2"/>
      <c r="E2" s="2"/>
      <c r="F2" s="2"/>
      <c r="G2" s="2"/>
      <c r="H2" s="2"/>
    </row>
    <row r="3" spans="1:8" ht="25.5" customHeight="1">
      <c r="A3" s="3" t="s">
        <v>31</v>
      </c>
      <c r="B3" s="76"/>
      <c r="C3" s="76"/>
      <c r="D3" s="76"/>
      <c r="E3" s="76"/>
      <c r="F3" s="3" t="s">
        <v>3</v>
      </c>
      <c r="G3" s="73"/>
      <c r="H3" s="73"/>
    </row>
    <row r="4" spans="2:8" ht="6" customHeight="1">
      <c r="B4" s="45"/>
      <c r="C4" s="45"/>
      <c r="D4" s="45"/>
      <c r="E4" s="45"/>
      <c r="F4" s="3"/>
      <c r="G4" s="46"/>
      <c r="H4" s="47"/>
    </row>
    <row r="5" s="4" customFormat="1" ht="15" customHeight="1">
      <c r="A5" s="69" t="s">
        <v>4</v>
      </c>
    </row>
    <row r="6" spans="2:8" ht="42" customHeight="1">
      <c r="B6" s="5"/>
      <c r="F6" s="6" t="s">
        <v>5</v>
      </c>
      <c r="G6" s="7" t="s">
        <v>6</v>
      </c>
      <c r="H6" s="8" t="s">
        <v>7</v>
      </c>
    </row>
    <row r="7" spans="2:9" ht="31.5" customHeight="1">
      <c r="B7" s="9"/>
      <c r="F7" s="15"/>
      <c r="G7" s="16"/>
      <c r="H7" s="17"/>
      <c r="I7" s="27">
        <f>IF(G7&lt;H7,G7,H7)</f>
        <v>0</v>
      </c>
    </row>
    <row r="8" ht="24.75" customHeight="1">
      <c r="A8" s="70" t="s">
        <v>8</v>
      </c>
    </row>
    <row r="9" spans="1:8" ht="39.75" customHeight="1">
      <c r="A9" s="78" t="s">
        <v>9</v>
      </c>
      <c r="B9" s="79"/>
      <c r="C9" s="10" t="s">
        <v>10</v>
      </c>
      <c r="D9" s="11" t="s">
        <v>11</v>
      </c>
      <c r="E9" s="28"/>
      <c r="F9" s="12"/>
      <c r="G9" s="10" t="s">
        <v>12</v>
      </c>
      <c r="H9" s="13" t="s">
        <v>13</v>
      </c>
    </row>
    <row r="10" spans="1:9" ht="24.75" customHeight="1">
      <c r="A10" s="104"/>
      <c r="B10" s="105"/>
      <c r="C10" s="64"/>
      <c r="D10" s="18"/>
      <c r="E10" s="29"/>
      <c r="F10" s="19"/>
      <c r="G10" s="20"/>
      <c r="H10" s="21"/>
      <c r="I10" s="27">
        <f>IF(G10&lt;H10,G10,H10)</f>
        <v>0</v>
      </c>
    </row>
    <row r="11" spans="1:9" ht="24.75" customHeight="1">
      <c r="A11" s="106"/>
      <c r="B11" s="107"/>
      <c r="C11" s="64"/>
      <c r="D11" s="18"/>
      <c r="E11" s="29"/>
      <c r="F11" s="19"/>
      <c r="G11" s="22"/>
      <c r="H11" s="21"/>
      <c r="I11" s="27">
        <f>IF(G11&lt;H11,G11,H11)</f>
        <v>0</v>
      </c>
    </row>
    <row r="12" spans="1:9" ht="24.75" customHeight="1">
      <c r="A12" s="106"/>
      <c r="B12" s="107"/>
      <c r="C12" s="64"/>
      <c r="D12" s="18"/>
      <c r="E12" s="29"/>
      <c r="F12" s="19"/>
      <c r="G12" s="22"/>
      <c r="H12" s="21"/>
      <c r="I12" s="27">
        <f aca="true" t="shared" si="0" ref="I12:I22">IF(G12&lt;H12,G12,H12)</f>
        <v>0</v>
      </c>
    </row>
    <row r="13" spans="1:9" ht="24.75" customHeight="1">
      <c r="A13" s="106"/>
      <c r="B13" s="107"/>
      <c r="C13" s="64"/>
      <c r="D13" s="18"/>
      <c r="E13" s="29"/>
      <c r="F13" s="19"/>
      <c r="G13" s="22"/>
      <c r="H13" s="21"/>
      <c r="I13" s="27">
        <f t="shared" si="0"/>
        <v>0</v>
      </c>
    </row>
    <row r="14" spans="1:9" ht="24.75" customHeight="1">
      <c r="A14" s="106"/>
      <c r="B14" s="107"/>
      <c r="C14" s="64"/>
      <c r="D14" s="18"/>
      <c r="E14" s="29"/>
      <c r="F14" s="19"/>
      <c r="G14" s="22"/>
      <c r="H14" s="21"/>
      <c r="I14" s="27">
        <f t="shared" si="0"/>
        <v>0</v>
      </c>
    </row>
    <row r="15" spans="1:9" ht="24.75" customHeight="1">
      <c r="A15" s="106"/>
      <c r="B15" s="107"/>
      <c r="C15" s="64"/>
      <c r="D15" s="18"/>
      <c r="E15" s="29"/>
      <c r="F15" s="19"/>
      <c r="G15" s="22"/>
      <c r="H15" s="21"/>
      <c r="I15" s="27">
        <f t="shared" si="0"/>
        <v>0</v>
      </c>
    </row>
    <row r="16" spans="1:9" ht="24.75" customHeight="1">
      <c r="A16" s="106"/>
      <c r="B16" s="107"/>
      <c r="C16" s="64"/>
      <c r="D16" s="18"/>
      <c r="E16" s="29"/>
      <c r="F16" s="19"/>
      <c r="G16" s="22"/>
      <c r="H16" s="21"/>
      <c r="I16" s="27">
        <f t="shared" si="0"/>
        <v>0</v>
      </c>
    </row>
    <row r="17" spans="1:9" ht="24.75" customHeight="1">
      <c r="A17" s="106"/>
      <c r="B17" s="107"/>
      <c r="C17" s="64"/>
      <c r="D17" s="18"/>
      <c r="E17" s="29"/>
      <c r="F17" s="19"/>
      <c r="G17" s="22"/>
      <c r="H17" s="21"/>
      <c r="I17" s="27">
        <f>IF(G17&lt;H17,G17,H17)</f>
        <v>0</v>
      </c>
    </row>
    <row r="18" spans="1:9" ht="24.75" customHeight="1">
      <c r="A18" s="106"/>
      <c r="B18" s="107"/>
      <c r="C18" s="64"/>
      <c r="D18" s="18"/>
      <c r="E18" s="29"/>
      <c r="F18" s="19"/>
      <c r="G18" s="22"/>
      <c r="H18" s="21"/>
      <c r="I18" s="27">
        <f t="shared" si="0"/>
        <v>0</v>
      </c>
    </row>
    <row r="19" spans="1:9" ht="24.75" customHeight="1">
      <c r="A19" s="106"/>
      <c r="B19" s="107"/>
      <c r="C19" s="64"/>
      <c r="D19" s="18"/>
      <c r="E19" s="29"/>
      <c r="F19" s="19"/>
      <c r="G19" s="22"/>
      <c r="H19" s="21"/>
      <c r="I19" s="27">
        <f t="shared" si="0"/>
        <v>0</v>
      </c>
    </row>
    <row r="20" spans="1:9" ht="24.75" customHeight="1">
      <c r="A20" s="106"/>
      <c r="B20" s="107"/>
      <c r="C20" s="64"/>
      <c r="D20" s="18"/>
      <c r="E20" s="29"/>
      <c r="F20" s="19"/>
      <c r="G20" s="22"/>
      <c r="H20" s="21"/>
      <c r="I20" s="27">
        <f t="shared" si="0"/>
        <v>0</v>
      </c>
    </row>
    <row r="21" spans="1:9" ht="24.75" customHeight="1">
      <c r="A21" s="106"/>
      <c r="B21" s="107"/>
      <c r="C21" s="64"/>
      <c r="D21" s="18"/>
      <c r="E21" s="29"/>
      <c r="F21" s="19"/>
      <c r="G21" s="22"/>
      <c r="H21" s="21"/>
      <c r="I21" s="27">
        <f t="shared" si="0"/>
        <v>0</v>
      </c>
    </row>
    <row r="22" spans="1:9" ht="24.75" customHeight="1">
      <c r="A22" s="106"/>
      <c r="B22" s="107"/>
      <c r="C22" s="64"/>
      <c r="D22" s="18"/>
      <c r="E22" s="29"/>
      <c r="F22" s="19"/>
      <c r="G22" s="22"/>
      <c r="H22" s="21"/>
      <c r="I22" s="27">
        <f t="shared" si="0"/>
        <v>0</v>
      </c>
    </row>
    <row r="23" spans="1:9" ht="24.75" customHeight="1">
      <c r="A23" s="106"/>
      <c r="B23" s="107"/>
      <c r="C23" s="64"/>
      <c r="D23" s="18"/>
      <c r="E23" s="29"/>
      <c r="F23" s="19"/>
      <c r="G23" s="22"/>
      <c r="H23" s="21"/>
      <c r="I23" s="27">
        <f>IF(G23&lt;H23,G23,H23)</f>
        <v>0</v>
      </c>
    </row>
    <row r="24" spans="1:9" ht="24.75" customHeight="1" thickBot="1">
      <c r="A24" s="108"/>
      <c r="B24" s="109"/>
      <c r="C24" s="65"/>
      <c r="D24" s="23"/>
      <c r="E24" s="30"/>
      <c r="F24" s="24"/>
      <c r="G24" s="25"/>
      <c r="H24" s="26"/>
      <c r="I24" s="27">
        <f>IF(G24&lt;H24,G24,H24)</f>
        <v>0</v>
      </c>
    </row>
    <row r="25" spans="1:9" ht="24.75" customHeight="1" thickTop="1">
      <c r="A25" s="92" t="s">
        <v>14</v>
      </c>
      <c r="B25" s="93"/>
      <c r="C25" s="93"/>
      <c r="D25" s="93"/>
      <c r="E25" s="93"/>
      <c r="F25" s="94"/>
      <c r="G25" s="56">
        <f>IF(G10&gt;0,SUM(G10:G24),"")</f>
      </c>
      <c r="H25" s="57">
        <f>IF(G10&gt;0,SUM(H10:H24),"")</f>
      </c>
      <c r="I25" s="52"/>
    </row>
    <row r="26" spans="7:8" ht="3.75" customHeight="1">
      <c r="G26" s="34"/>
      <c r="H26" s="34"/>
    </row>
    <row r="27" spans="1:8" ht="28.5" customHeight="1">
      <c r="A27" s="95" t="s">
        <v>15</v>
      </c>
      <c r="B27" s="96"/>
      <c r="C27" s="96"/>
      <c r="D27" s="96"/>
      <c r="E27" s="96"/>
      <c r="F27" s="97"/>
      <c r="G27" s="58">
        <f>IF(SUM(G7,G25)&gt;0,SUM(G7,G25),"")</f>
      </c>
      <c r="H27" s="59">
        <f>IF(SUM(H7,H25)&gt;0,SUM(H7,H25),"")</f>
      </c>
    </row>
    <row r="28" ht="15" customHeight="1">
      <c r="A28" s="70" t="s">
        <v>16</v>
      </c>
    </row>
    <row r="29" spans="1:5" s="14" customFormat="1" ht="24" customHeight="1">
      <c r="A29" s="84" t="s">
        <v>17</v>
      </c>
      <c r="B29" s="85"/>
      <c r="C29" s="60">
        <f>IF(G27&gt;0,G27,"")</f>
      </c>
      <c r="E29" s="31" t="s">
        <v>18</v>
      </c>
    </row>
    <row r="30" spans="1:5" ht="21.75" customHeight="1">
      <c r="A30" s="82" t="s">
        <v>19</v>
      </c>
      <c r="B30" s="83"/>
      <c r="C30" s="61">
        <f>IF(H27="","",SUM(I7,I10:I24))</f>
      </c>
      <c r="E30" s="32" t="s">
        <v>20</v>
      </c>
    </row>
    <row r="31" spans="1:5" ht="24" customHeight="1">
      <c r="A31" s="82" t="s">
        <v>21</v>
      </c>
      <c r="B31" s="83"/>
      <c r="C31" s="61">
        <f>IF(C29="","",IF(C30="",C29,MAX(0,C29-C30)))</f>
      </c>
      <c r="E31" s="32" t="s">
        <v>22</v>
      </c>
    </row>
    <row r="32" spans="1:5" ht="21.75" customHeight="1">
      <c r="A32" s="71" t="s">
        <v>23</v>
      </c>
      <c r="B32" s="72"/>
      <c r="C32" s="50"/>
      <c r="E32" s="32" t="s">
        <v>24</v>
      </c>
    </row>
    <row r="33" spans="1:5" ht="24" customHeight="1">
      <c r="A33" s="71" t="s">
        <v>25</v>
      </c>
      <c r="B33" s="72"/>
      <c r="C33" s="61">
        <f>IF(C32="","",IF(C32&lt;0,0,ROUNDDOWN(C32*0.05,0)))</f>
      </c>
      <c r="E33" s="32" t="s">
        <v>26</v>
      </c>
    </row>
    <row r="34" spans="1:5" ht="21.75" customHeight="1" thickBot="1">
      <c r="A34" s="88" t="s">
        <v>27</v>
      </c>
      <c r="B34" s="89"/>
      <c r="C34" s="62">
        <f>IF(C32="","",MIN(C33,100000))</f>
      </c>
      <c r="E34" s="32" t="s">
        <v>28</v>
      </c>
    </row>
    <row r="35" spans="1:5" ht="24" customHeight="1" thickBot="1">
      <c r="A35" s="90" t="s">
        <v>29</v>
      </c>
      <c r="B35" s="91"/>
      <c r="C35" s="63">
        <f>IF(C32="","",IF(C31-C34&lt;0,0,MIN(C31-C34,2000000)))</f>
      </c>
      <c r="E35" s="33" t="s">
        <v>30</v>
      </c>
    </row>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sheet="1" selectLockedCells="1"/>
  <mergeCells count="28">
    <mergeCell ref="A24:B24"/>
    <mergeCell ref="A33:B33"/>
    <mergeCell ref="A34:B34"/>
    <mergeCell ref="A35:B35"/>
    <mergeCell ref="A25:F25"/>
    <mergeCell ref="A27:F27"/>
    <mergeCell ref="A29:B29"/>
    <mergeCell ref="A30:B30"/>
    <mergeCell ref="A31:B31"/>
    <mergeCell ref="A32:B32"/>
    <mergeCell ref="A18:B18"/>
    <mergeCell ref="A19:B19"/>
    <mergeCell ref="A20:B20"/>
    <mergeCell ref="A21:B21"/>
    <mergeCell ref="A22:B22"/>
    <mergeCell ref="A23:B23"/>
    <mergeCell ref="A12:B12"/>
    <mergeCell ref="A13:B13"/>
    <mergeCell ref="A14:B14"/>
    <mergeCell ref="A15:B15"/>
    <mergeCell ref="A16:B16"/>
    <mergeCell ref="A17:B17"/>
    <mergeCell ref="G3:H3"/>
    <mergeCell ref="A1:B1"/>
    <mergeCell ref="B3:E3"/>
    <mergeCell ref="A9:B9"/>
    <mergeCell ref="A10:B10"/>
    <mergeCell ref="A11:B11"/>
  </mergeCells>
  <dataValidations count="1">
    <dataValidation errorStyle="warning" type="whole" operator="lessThanOrEqual" allowBlank="1" showInputMessage="1" showErrorMessage="1" promptTitle="入院給付金、高額療養費、家族療養費、出産育児一時金など" prompt="補填金の受領の対象となった医療費と同じ行に入力してください。&#10;支払った医療費の額より補填金の金額が多い場合は、支払った医療費の金額と同じ額を入力してください。" errorTitle="支払った医療費の額を超えています。" error="支払った医療費の額を超えています。入力額を確認してください。&#10;&#10;控除額の計算時には、支払った医療費の金額を限度として差し引きますので、引ききれない金額が生じた場合であっても、他の医療費からは差し引きません。" sqref="H7 H10:H24">
      <formula1>G7</formula1>
    </dataValidation>
  </dataValidations>
  <printOptions horizontalCentered="1" verticalCentered="1"/>
  <pageMargins left="0.3937007874015748" right="0.3937007874015748" top="0.31496062992125984" bottom="0.31496062992125984" header="0.3149606299212598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2020-12-03T07:29:15Z</cp:lastPrinted>
  <dcterms:created xsi:type="dcterms:W3CDTF">2018-12-06T03:38:08Z</dcterms:created>
  <dcterms:modified xsi:type="dcterms:W3CDTF">2021-12-22T07:32:23Z</dcterms:modified>
  <cp:category/>
  <cp:version/>
  <cp:contentType/>
  <cp:contentStatus/>
</cp:coreProperties>
</file>